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JuanG\Downloads\"/>
    </mc:Choice>
  </mc:AlternateContent>
  <xr:revisionPtr revIDLastSave="0" documentId="8_{63D525CD-AE02-41C9-AB8E-0FD716455BFD}" xr6:coauthVersionLast="47" xr6:coauthVersionMax="47" xr10:uidLastSave="{00000000-0000-0000-0000-000000000000}"/>
  <bookViews>
    <workbookView xWindow="-108" yWindow="-108" windowWidth="23256" windowHeight="12456" firstSheet="4" activeTab="5" xr2:uid="{CD17B829-5BD7-417F-B7E5-396A9C90F45B}"/>
  </bookViews>
  <sheets>
    <sheet name="1. DIRECCIONAMIENTO ESTRATEGICO" sheetId="3" r:id="rId1"/>
    <sheet name="2. GESTIÓN DEL CONOC E INNOV" sheetId="4" r:id="rId2"/>
    <sheet name="3. GESTIÓN DE ASUNTOS LEGALES" sheetId="5" r:id="rId3"/>
    <sheet name="4. EVALUACION Y MEJORA 2024" sheetId="6" r:id="rId4"/>
    <sheet name="5. GESTIÓN DOCUMENTAL" sheetId="7" r:id="rId5"/>
    <sheet name="6. TALENTO HUMANO" sheetId="8" r:id="rId6"/>
    <sheet name="7. COMUNICACIONES" sheetId="9" r:id="rId7"/>
    <sheet name="8. FINANCIERA" sheetId="10" r:id="rId8"/>
    <sheet name="9. APOYO LOGISTICO" sheetId="11" r:id="rId9"/>
    <sheet name="10. SERVICIO AL CIUDADANO" sheetId="12" r:id="rId10"/>
    <sheet name="11-Girs" sheetId="1" r:id="rId11"/>
    <sheet name="12. TIC" sheetId="13" r:id="rId12"/>
    <sheet name="13. FUNERARIOS" sheetId="14" r:id="rId13"/>
    <sheet name="14. ALUMBRADO PUBLICO" sheetId="15" r:id="rId14"/>
    <sheet name="15-Contro Disciplinario Interno" sheetId="2" r:id="rId15"/>
    <sheet name="16. PARTICIPACION" sheetId="16"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3" i="3" l="1"/>
  <c r="X63" i="3" s="1"/>
  <c r="Z63" i="3" s="1"/>
  <c r="AA63" i="3" s="1"/>
  <c r="W62" i="3"/>
  <c r="X62" i="3" s="1"/>
  <c r="Z62" i="3" s="1"/>
  <c r="AA62" i="3" s="1"/>
  <c r="W61" i="3"/>
  <c r="X61" i="3" s="1"/>
  <c r="Z61" i="3" s="1"/>
  <c r="AA61" i="3" s="1"/>
  <c r="W60" i="3"/>
  <c r="X60" i="3" s="1"/>
  <c r="Z60" i="3" s="1"/>
  <c r="AA60" i="3" s="1"/>
  <c r="W59" i="3"/>
  <c r="X59" i="3" s="1"/>
  <c r="Z59" i="3" s="1"/>
  <c r="AA59" i="3" s="1"/>
  <c r="AK58" i="3"/>
  <c r="AL58" i="3" s="1"/>
  <c r="W58" i="3"/>
  <c r="X58" i="3" s="1"/>
  <c r="Z58" i="3" s="1"/>
  <c r="AA58" i="3" s="1"/>
  <c r="L58" i="3"/>
  <c r="M58" i="3" s="1"/>
  <c r="W57" i="3"/>
  <c r="X57" i="3" s="1"/>
  <c r="Z57" i="3" s="1"/>
  <c r="AA57" i="3" s="1"/>
  <c r="W56" i="3"/>
  <c r="X56" i="3" s="1"/>
  <c r="Z56" i="3" s="1"/>
  <c r="AA56" i="3" s="1"/>
  <c r="W55" i="3"/>
  <c r="X55" i="3" s="1"/>
  <c r="Z55" i="3" s="1"/>
  <c r="AA55" i="3" s="1"/>
  <c r="W54" i="3"/>
  <c r="X54" i="3" s="1"/>
  <c r="Z54" i="3" s="1"/>
  <c r="AA54" i="3" s="1"/>
  <c r="W53" i="3"/>
  <c r="X53" i="3" s="1"/>
  <c r="Z53" i="3" s="1"/>
  <c r="AA53" i="3" s="1"/>
  <c r="AK52" i="3"/>
  <c r="AL52" i="3" s="1"/>
  <c r="W52" i="3"/>
  <c r="X52" i="3" s="1"/>
  <c r="Z52" i="3" s="1"/>
  <c r="AA52" i="3" s="1"/>
  <c r="L52" i="3"/>
  <c r="M52" i="3" s="1"/>
  <c r="W51" i="3"/>
  <c r="X51" i="3" s="1"/>
  <c r="Z51" i="3" s="1"/>
  <c r="AA51" i="3" s="1"/>
  <c r="W50" i="3"/>
  <c r="X50" i="3" s="1"/>
  <c r="Z50" i="3" s="1"/>
  <c r="AA50" i="3" s="1"/>
  <c r="W49" i="3"/>
  <c r="X49" i="3" s="1"/>
  <c r="Z49" i="3" s="1"/>
  <c r="AA49" i="3" s="1"/>
  <c r="W48" i="3"/>
  <c r="X48" i="3" s="1"/>
  <c r="Z48" i="3" s="1"/>
  <c r="AA48" i="3" s="1"/>
  <c r="W47" i="3"/>
  <c r="X47" i="3" s="1"/>
  <c r="Z47" i="3" s="1"/>
  <c r="AA47" i="3" s="1"/>
  <c r="AK46" i="3"/>
  <c r="AL46" i="3" s="1"/>
  <c r="Z46" i="3"/>
  <c r="AA46" i="3" s="1"/>
  <c r="W46" i="3"/>
  <c r="X46" i="3" s="1"/>
  <c r="L46" i="3"/>
  <c r="M46" i="3" s="1"/>
  <c r="W45" i="3"/>
  <c r="X45" i="3" s="1"/>
  <c r="Z45" i="3" s="1"/>
  <c r="AA45" i="3" s="1"/>
  <c r="W44" i="3"/>
  <c r="X44" i="3" s="1"/>
  <c r="Z44" i="3" s="1"/>
  <c r="AA44" i="3" s="1"/>
  <c r="W43" i="3"/>
  <c r="X43" i="3" s="1"/>
  <c r="Z43" i="3" s="1"/>
  <c r="AA43" i="3" s="1"/>
  <c r="W42" i="3"/>
  <c r="X42" i="3" s="1"/>
  <c r="Z42" i="3" s="1"/>
  <c r="AA42" i="3" s="1"/>
  <c r="W41" i="3"/>
  <c r="X41" i="3" s="1"/>
  <c r="Z41" i="3" s="1"/>
  <c r="AA41" i="3" s="1"/>
  <c r="AK40" i="3"/>
  <c r="AL40" i="3" s="1"/>
  <c r="W40" i="3"/>
  <c r="X40" i="3" s="1"/>
  <c r="Z40" i="3" s="1"/>
  <c r="AA40" i="3" s="1"/>
  <c r="L40" i="3"/>
  <c r="M40" i="3" s="1"/>
  <c r="W39" i="3"/>
  <c r="X39" i="3" s="1"/>
  <c r="Z39" i="3" s="1"/>
  <c r="AA39" i="3" s="1"/>
  <c r="W38" i="3"/>
  <c r="X38" i="3" s="1"/>
  <c r="Z38" i="3" s="1"/>
  <c r="AA38" i="3" s="1"/>
  <c r="W37" i="3"/>
  <c r="X37" i="3" s="1"/>
  <c r="Z37" i="3" s="1"/>
  <c r="AA37" i="3" s="1"/>
  <c r="W36" i="3"/>
  <c r="X36" i="3" s="1"/>
  <c r="Z36" i="3" s="1"/>
  <c r="AA36" i="3" s="1"/>
  <c r="W35" i="3"/>
  <c r="X35" i="3" s="1"/>
  <c r="Z35" i="3" s="1"/>
  <c r="AA35" i="3" s="1"/>
  <c r="AK34" i="3"/>
  <c r="AL34" i="3" s="1"/>
  <c r="Z34" i="3"/>
  <c r="AA34" i="3" s="1"/>
  <c r="W34" i="3"/>
  <c r="X34" i="3" s="1"/>
  <c r="L34" i="3"/>
  <c r="M34" i="3" s="1"/>
  <c r="W33" i="3"/>
  <c r="X33" i="3" s="1"/>
  <c r="Z33" i="3" s="1"/>
  <c r="AA33" i="3" s="1"/>
  <c r="W32" i="3"/>
  <c r="X32" i="3" s="1"/>
  <c r="Z32" i="3" s="1"/>
  <c r="AA32" i="3" s="1"/>
  <c r="W31" i="3"/>
  <c r="X31" i="3" s="1"/>
  <c r="Z31" i="3" s="1"/>
  <c r="AA31" i="3" s="1"/>
  <c r="W30" i="3"/>
  <c r="X30" i="3" s="1"/>
  <c r="Z30" i="3" s="1"/>
  <c r="AA30" i="3" s="1"/>
  <c r="W29" i="3"/>
  <c r="X29" i="3" s="1"/>
  <c r="Z29" i="3" s="1"/>
  <c r="AA29" i="3" s="1"/>
  <c r="AK28" i="3"/>
  <c r="AL28" i="3" s="1"/>
  <c r="W28" i="3"/>
  <c r="X28" i="3" s="1"/>
  <c r="Z28" i="3" s="1"/>
  <c r="AA28" i="3" s="1"/>
  <c r="L28" i="3"/>
  <c r="M28" i="3" s="1"/>
  <c r="W27" i="3"/>
  <c r="X27" i="3" s="1"/>
  <c r="Z27" i="3" s="1"/>
  <c r="AA27" i="3" s="1"/>
  <c r="W26" i="3"/>
  <c r="X26" i="3" s="1"/>
  <c r="Z26" i="3" s="1"/>
  <c r="AA26" i="3" s="1"/>
  <c r="W25" i="3"/>
  <c r="X25" i="3" s="1"/>
  <c r="Z25" i="3" s="1"/>
  <c r="AA25" i="3" s="1"/>
  <c r="W24" i="3"/>
  <c r="X24" i="3" s="1"/>
  <c r="Z24" i="3" s="1"/>
  <c r="AA24" i="3" s="1"/>
  <c r="W23" i="3"/>
  <c r="X23" i="3" s="1"/>
  <c r="Z23" i="3" s="1"/>
  <c r="AA23" i="3" s="1"/>
  <c r="AK22" i="3"/>
  <c r="AL22" i="3" s="1"/>
  <c r="Z22" i="3"/>
  <c r="AA22" i="3" s="1"/>
  <c r="W22" i="3"/>
  <c r="X22" i="3" s="1"/>
  <c r="L22" i="3"/>
  <c r="M22" i="3" s="1"/>
  <c r="W21" i="3"/>
  <c r="X21" i="3" s="1"/>
  <c r="Z21" i="3" s="1"/>
  <c r="AA21" i="3" s="1"/>
  <c r="W20" i="3"/>
  <c r="X20" i="3" s="1"/>
  <c r="Z20" i="3" s="1"/>
  <c r="AA20" i="3" s="1"/>
  <c r="W19" i="3"/>
  <c r="X19" i="3" s="1"/>
  <c r="Z19" i="3" s="1"/>
  <c r="AA19" i="3" s="1"/>
  <c r="W18" i="3"/>
  <c r="X18" i="3" s="1"/>
  <c r="Z18" i="3" s="1"/>
  <c r="AA18" i="3" s="1"/>
  <c r="W17" i="3"/>
  <c r="X17" i="3" s="1"/>
  <c r="Z17" i="3" s="1"/>
  <c r="AA17" i="3" s="1"/>
  <c r="AK16" i="3"/>
  <c r="AL16" i="3" s="1"/>
  <c r="W16" i="3"/>
  <c r="X16" i="3" s="1"/>
  <c r="Z16" i="3" s="1"/>
  <c r="AA16" i="3" s="1"/>
  <c r="L16" i="3"/>
  <c r="M16" i="3" s="1"/>
  <c r="W15" i="3"/>
  <c r="X15" i="3" s="1"/>
  <c r="Z15" i="3" s="1"/>
  <c r="AA15" i="3" s="1"/>
  <c r="W14" i="3"/>
  <c r="X14" i="3" s="1"/>
  <c r="Z14" i="3" s="1"/>
  <c r="AA14" i="3" s="1"/>
  <c r="W13" i="3"/>
  <c r="X13" i="3" s="1"/>
  <c r="Z13" i="3" s="1"/>
  <c r="AA13" i="3" s="1"/>
  <c r="W12" i="3"/>
  <c r="X12" i="3" s="1"/>
  <c r="Z12" i="3" s="1"/>
  <c r="AA12" i="3" s="1"/>
  <c r="W11" i="3"/>
  <c r="X11" i="3" s="1"/>
  <c r="Z11" i="3" s="1"/>
  <c r="AA11" i="3" s="1"/>
  <c r="AK10" i="3"/>
  <c r="AL10" i="3" s="1"/>
  <c r="Z10" i="3"/>
  <c r="AA10" i="3" s="1"/>
  <c r="W10" i="3"/>
  <c r="X10" i="3" s="1"/>
  <c r="L10" i="3"/>
  <c r="M10" i="3" s="1"/>
  <c r="W9" i="3"/>
  <c r="X9" i="3" s="1"/>
  <c r="Z9" i="3" s="1"/>
  <c r="AA9" i="3" s="1"/>
  <c r="W8" i="3"/>
  <c r="X8" i="3" s="1"/>
  <c r="Z8" i="3" s="1"/>
  <c r="AA8" i="3" s="1"/>
  <c r="W7" i="3"/>
  <c r="X7" i="3" s="1"/>
  <c r="Z7" i="3" s="1"/>
  <c r="AA7" i="3" s="1"/>
  <c r="W6" i="3"/>
  <c r="X6" i="3" s="1"/>
  <c r="Z6" i="3" s="1"/>
  <c r="AA6" i="3" s="1"/>
  <c r="W5" i="3"/>
  <c r="X5" i="3" s="1"/>
  <c r="Z5" i="3" s="1"/>
  <c r="AA5" i="3" s="1"/>
  <c r="AK4" i="3"/>
  <c r="AL4" i="3" s="1"/>
  <c r="W4" i="3"/>
  <c r="X4" i="3" s="1"/>
  <c r="Z4" i="3" s="1"/>
  <c r="AA4" i="3" s="1"/>
  <c r="L4" i="3"/>
  <c r="M4" i="3" s="1"/>
  <c r="AC4" i="3" l="1"/>
  <c r="AD4" i="3" s="1"/>
  <c r="AC10" i="3"/>
  <c r="AD10" i="3" s="1"/>
  <c r="AC16" i="3"/>
  <c r="AD16" i="3" s="1"/>
  <c r="AC22" i="3"/>
  <c r="AD22" i="3" s="1"/>
  <c r="AC28" i="3"/>
  <c r="AD28" i="3" s="1"/>
  <c r="AC34" i="3"/>
  <c r="AD34" i="3" s="1"/>
  <c r="AC40" i="3"/>
  <c r="AD40" i="3" s="1"/>
  <c r="AC46" i="3"/>
  <c r="AD46" i="3" s="1"/>
  <c r="AC52" i="3"/>
  <c r="AD52" i="3" s="1"/>
  <c r="AC58" i="3"/>
  <c r="AD58" i="3" s="1"/>
  <c r="AG52" i="3" l="1"/>
  <c r="AH52" i="3"/>
  <c r="AH28" i="3"/>
  <c r="AG28" i="3"/>
  <c r="AH46" i="3"/>
  <c r="AG46" i="3"/>
  <c r="AH22" i="3"/>
  <c r="AG22" i="3"/>
  <c r="AH40" i="3"/>
  <c r="AG40" i="3"/>
  <c r="AH16" i="3"/>
  <c r="AG16" i="3"/>
  <c r="AG58" i="3"/>
  <c r="AH58" i="3"/>
  <c r="AH34" i="3"/>
  <c r="AG34" i="3"/>
  <c r="AH10" i="3"/>
  <c r="AG10" i="3"/>
  <c r="AH4" i="3"/>
  <c r="AG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tc={135492F5-2892-4E44-B8F9-B313B3DD2E45}</author>
    <author>tc={B3DAFA28-6735-4DD3-886D-E177DC4399FE}</author>
    <author>tc={F9BCD44C-B5C7-4814-B140-D41728C90864}</author>
    <author>tc={CEAE5EC4-73D8-48FF-9A3D-5D0A6E087879}</author>
    <author>tc={0CA706AB-4B25-447C-8DED-B332A24CE3FC}</author>
    <author>tc={6858C3C7-24AF-4186-9E50-60CD15381608}</author>
    <author>tc={69EEEA30-0347-4B77-BD84-A3FF48B1C203}</author>
    <author>tc={4E700094-65D0-467A-AFF6-2663E6813945}</author>
    <author>tc={578E47CF-8F7E-4910-9F42-3F5D2C48FCB3}</author>
    <author>tc={07FB1C06-7573-4D0C-857B-CC15AE94D584}</author>
    <author>tc={C54373C0-F48A-45E9-9D81-5D756BB5699F}</author>
    <author>tc={A70C90A4-EC2A-49F3-AE55-EEB1306B6CB7}</author>
    <author>tc={77B8E65B-4E94-45F2-A6EE-7D1FFE9C2291}</author>
    <author>tc={52F34FBF-B13B-4DD6-AAD5-8C3A102DF8A0}</author>
    <author>tc={CE3FCB0B-848F-441F-A693-1E9868F7806F}</author>
    <author>tc={2394D1AA-07BF-4252-AF72-F60E769BBD48}</author>
    <author>tc={2E9D353B-CEF4-470B-AD06-CAF0C2617414}</author>
    <author>tc={13C67098-57B7-4A15-8EFB-9D44E55D7A56}</author>
    <author>tc={F1704586-5249-4724-B601-7633E949A6BD}</author>
    <author>tc={70D08A98-76DE-4F70-A478-25A105DB6DC9}</author>
  </authors>
  <commentList>
    <comment ref="AN1" authorId="0" shapeId="0" xr:uid="{135492F5-2892-4E44-B8F9-B313B3DD2E4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2" authorId="1" shapeId="0" xr:uid="{B3DAFA28-6735-4DD3-886D-E177DC4399FE}">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2" authorId="2" shapeId="0" xr:uid="{F9BCD44C-B5C7-4814-B140-D41728C90864}">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2" authorId="3" shapeId="0" xr:uid="{CEAE5EC4-73D8-48FF-9A3D-5D0A6E08787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2" authorId="4" shapeId="0" xr:uid="{0CA706AB-4B25-447C-8DED-B332A24CE3FC}">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2" authorId="5" shapeId="0" xr:uid="{6858C3C7-24AF-4186-9E50-60CD1538160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2" authorId="6" shapeId="0" xr:uid="{69EEEA30-0347-4B77-BD84-A3FF48B1C20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2" authorId="7" shapeId="0" xr:uid="{4E700094-65D0-467A-AFF6-2663E681394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2" authorId="8" shapeId="0" xr:uid="{578E47CF-8F7E-4910-9F42-3F5D2C48FCB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2" authorId="9" shapeId="0" xr:uid="{07FB1C06-7573-4D0C-857B-CC15AE94D584}">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2" authorId="10" shapeId="0" xr:uid="{C54373C0-F48A-45E9-9D81-5D756BB5699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2" authorId="11" shapeId="0" xr:uid="{A70C90A4-EC2A-49F3-AE55-EEB1306B6CB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2" authorId="12" shapeId="0" xr:uid="{77B8E65B-4E94-45F2-A6EE-7D1FFE9C229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2" authorId="13" shapeId="0" xr:uid="{52F34FBF-B13B-4DD6-AAD5-8C3A102DF8A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2" authorId="14" shapeId="0" xr:uid="{CE3FCB0B-848F-441F-A693-1E9868F7806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2" authorId="15" shapeId="0" xr:uid="{2394D1AA-07BF-4252-AF72-F60E769BBD48}">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2" authorId="16" shapeId="0" xr:uid="{2E9D353B-CEF4-470B-AD06-CAF0C261741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2" authorId="17" shapeId="0" xr:uid="{13C67098-57B7-4A15-8EFB-9D44E55D7A5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2" authorId="18" shapeId="0" xr:uid="{F1704586-5249-4724-B601-7633E949A6BD}">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2" authorId="19" shapeId="0" xr:uid="{70D08A98-76DE-4F70-A478-25A105DB6DC9}">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tc={B34C92AF-1644-4440-9C35-EF0C563F1C22}</author>
    <author>tc={00F75338-C35B-457D-8D76-390D78530B7E}</author>
    <author>tc={3D3EE163-7622-469A-BC5F-611AB3CCABF4}</author>
    <author>tc={238DD1E6-043D-4B59-AB31-0E368C6D0CAD}</author>
    <author>tc={74042649-67F3-4EAA-9CE6-FF78A95D496F}</author>
    <author>tc={BB5B85BD-A6E2-4CF1-AEE8-F98E06AAB9BC}</author>
    <author>tc={D50CC766-98B0-45D8-B1A7-30E644847647}</author>
    <author>tc={24AFF50B-3F78-442D-8E34-57A5556DF295}</author>
    <author>tc={A7AFD720-4261-4E90-9118-C6C11096DA8D}</author>
    <author>tc={560B877D-579C-49F5-A076-122491F0E515}</author>
    <author>tc={05AC3B0B-C72A-41BB-AE18-C6A03154895E}</author>
    <author>tc={54D95CE3-FB4D-44D8-ADB6-EDB938877920}</author>
    <author>tc={093B8310-FF78-4033-A577-3C82E9A23A46}</author>
    <author>tc={AFF01D38-6286-4D7F-9A82-0C0818F4FB79}</author>
    <author>tc={03FE5084-5B5D-47EA-B5D0-E90974DB24C9}</author>
    <author>tc={B950BAB4-78FA-4172-B7DB-BF3DA4DAC9D2}</author>
    <author>tc={4E3985AD-6C6E-4E56-B25D-05E196AE93E4}</author>
    <author>tc={54294879-7BED-42AA-925C-A247D8C25422}</author>
    <author>tc={4DCCE305-FB50-4CDD-9A0E-E6F137370EE1}</author>
    <author>tc={A9FB3445-4E24-4E06-A72A-F09D788BA5EC}</author>
  </authors>
  <commentList>
    <comment ref="AN2" authorId="0" shapeId="0" xr:uid="{B34C92AF-1644-4440-9C35-EF0C563F1C2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F75338-C35B-457D-8D76-390D78530B7E}">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3D3EE163-7622-469A-BC5F-611AB3CCABF4}">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38DD1E6-043D-4B59-AB31-0E368C6D0CA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74042649-67F3-4EAA-9CE6-FF78A95D496F}">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BB5B85BD-A6E2-4CF1-AEE8-F98E06AAB9B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D50CC766-98B0-45D8-B1A7-30E64484764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24AFF50B-3F78-442D-8E34-57A5556DF29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A7AFD720-4261-4E90-9118-C6C11096DA8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60B877D-579C-49F5-A076-122491F0E51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5AC3B0B-C72A-41BB-AE18-C6A03154895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4D95CE3-FB4D-44D8-ADB6-EDB93887792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93B8310-FF78-4033-A577-3C82E9A23A4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AFF01D38-6286-4D7F-9A82-0C0818F4FB7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3FE5084-5B5D-47EA-B5D0-E90974DB24C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B950BAB4-78FA-4172-B7DB-BF3DA4DAC9D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4E3985AD-6C6E-4E56-B25D-05E196AE93E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4294879-7BED-42AA-925C-A247D8C2542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4DCCE305-FB50-4CDD-9A0E-E6F137370EE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A9FB3445-4E24-4E06-A72A-F09D788BA5EC}">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tc={C594F5BE-AD63-4A0E-BD6C-1A143FC5D5B1}</author>
    <author>tc={FD2074D0-7E04-41F5-977F-12332052E6C9}</author>
    <author>tc={069257E9-1C15-4960-8BE6-7DFE79844005}</author>
    <author>tc={8C5EB05C-6209-4B00-BAC0-6A9B8BC6869E}</author>
    <author>tc={A4143C21-6B49-4B6E-9AD1-294F241A6FAD}</author>
    <author>tc={B1EAA29B-F5B8-435B-BCD4-A9B834695659}</author>
    <author>tc={3AB90D29-8143-4C19-8717-CB25A21A4BF0}</author>
    <author>tc={3F38586D-E4B3-4774-BD45-7440656EA239}</author>
    <author>tc={0D831947-4517-4AD6-85C6-1839E527D488}</author>
    <author>tc={9244F0AC-F878-45E1-B33C-21C118F8DCB9}</author>
    <author>tc={F0A3F1A2-ABA9-4AAF-B47C-56FB9B755FCF}</author>
    <author>tc={1475776B-A8FB-4C91-B8D2-8AAA7ACB880C}</author>
    <author>tc={1C9353A5-5D4B-48B8-A396-D7F21A9F9ECF}</author>
    <author>tc={21716372-7D9C-4D8B-884E-F145DC4BECE0}</author>
    <author>tc={F5DADF48-EAAB-4C4A-886F-5B78301533EE}</author>
    <author>tc={DF0A643C-347F-47C4-95B4-1534A4D383EB}</author>
    <author>tc={AF1FD70C-32E0-46F5-87B9-4FD3F22C9287}</author>
    <author>tc={BFD7711F-CCE6-46EF-B52B-181A343BC5E4}</author>
    <author>tc={24519079-BB35-4977-B389-D79643437588}</author>
    <author>tc={32949426-FED2-4FA8-9A80-3B98BBAA1718}</author>
  </authors>
  <commentList>
    <comment ref="AN2" authorId="0" shapeId="0" xr:uid="{C594F5BE-AD63-4A0E-BD6C-1A143FC5D5B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D2074D0-7E04-41F5-977F-12332052E6C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69257E9-1C15-4960-8BE6-7DFE7984400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8C5EB05C-6209-4B00-BAC0-6A9B8BC6869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A4143C21-6B49-4B6E-9AD1-294F241A6FAD}">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B1EAA29B-F5B8-435B-BCD4-A9B83469565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AB90D29-8143-4C19-8717-CB25A21A4BF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F38586D-E4B3-4774-BD45-7440656EA239}">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D831947-4517-4AD6-85C6-1839E527D488}">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9244F0AC-F878-45E1-B33C-21C118F8DCB9}">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F0A3F1A2-ABA9-4AAF-B47C-56FB9B755FC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1475776B-A8FB-4C91-B8D2-8AAA7ACB880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1C9353A5-5D4B-48B8-A396-D7F21A9F9EC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21716372-7D9C-4D8B-884E-F145DC4BECE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5DADF48-EAAB-4C4A-886F-5B78301533E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DF0A643C-347F-47C4-95B4-1534A4D383EB}">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AF1FD70C-32E0-46F5-87B9-4FD3F22C928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FD7711F-CCE6-46EF-B52B-181A343BC5E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4519079-BB35-4977-B389-D7964343758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32949426-FED2-4FA8-9A80-3B98BBAA171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tc={5933154D-552E-45FC-A356-9A23D5903639}</author>
    <author>tc={8A67973C-88B8-4E64-880C-3FD9DA89739C}</author>
    <author>tc={F95AAE75-7874-4E43-9120-3F56479C7913}</author>
    <author>tc={4788053E-D695-4655-AAA3-C7C2412CF902}</author>
    <author>tc={8FF43167-2E33-4594-8BE7-3D2BA62CFFC7}</author>
    <author>tc={0C3DD32B-418A-4A42-B05C-1816DFFA9ABF}</author>
    <author>tc={38D0B6B0-8BDE-4638-BC0D-9183DE24D7CD}</author>
    <author>tc={0244ABA1-496A-475D-B825-36E53B33C9CC}</author>
    <author>tc={4DE6736A-FA7C-41CE-B7AB-753B49DAB080}</author>
    <author>tc={F708F93F-1D08-42D0-B8EA-A2754636EC83}</author>
    <author>tc={8305C97B-4BE4-4453-BE9F-F086F779469B}</author>
    <author>tc={32AF1B29-955B-441F-A63D-44420639F778}</author>
    <author>tc={F53DEF40-E264-4841-A6EE-FDEEDB433788}</author>
    <author>tc={5C4C62D1-2A09-4648-974F-66698526E20B}</author>
    <author>tc={8916ECC1-B815-46EC-90A9-68AF34F4AFA5}</author>
    <author>tc={0E23AF56-7E97-454B-8877-62EF38501E00}</author>
    <author>tc={65ED4B10-E8B9-4623-AFAB-D945549F4F04}</author>
    <author>tc={BDE17210-5059-4989-8CF0-5E5EECAE50BE}</author>
    <author>tc={BD8B37BF-3016-4BF2-A193-6FB8787C2DD7}</author>
    <author>tc={B22D7763-40F1-4E91-81AC-0991F359B840}</author>
  </authors>
  <commentList>
    <comment ref="AN2" authorId="0" shapeId="0" xr:uid="{5933154D-552E-45FC-A356-9A23D590363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A67973C-88B8-4E64-880C-3FD9DA89739C}">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95AAE75-7874-4E43-9120-3F56479C791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4788053E-D695-4655-AAA3-C7C2412CF902}">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FF43167-2E33-4594-8BE7-3D2BA62CFFC7}">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C3DD32B-418A-4A42-B05C-1816DFFA9AB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8D0B6B0-8BDE-4638-BC0D-9183DE24D7CD}">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244ABA1-496A-475D-B825-36E53B33C9C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DE6736A-FA7C-41CE-B7AB-753B49DAB08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F708F93F-1D08-42D0-B8EA-A2754636EC8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305C97B-4BE4-4453-BE9F-F086F779469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32AF1B29-955B-441F-A63D-44420639F77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F53DEF40-E264-4841-A6EE-FDEEDB43378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C4C62D1-2A09-4648-974F-66698526E20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8916ECC1-B815-46EC-90A9-68AF34F4AFA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0E23AF56-7E97-454B-8877-62EF38501E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65ED4B10-E8B9-4623-AFAB-D945549F4F0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DE17210-5059-4989-8CF0-5E5EECAE50BE}">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D8B37BF-3016-4BF2-A193-6FB8787C2DD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22D7763-40F1-4E91-81AC-0991F359B84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tc={3225C256-7ABC-4A17-8C57-B7316AF5FB41}</author>
    <author>tc={305DF065-C914-4348-8390-2A44ACEDE61B}</author>
    <author>tc={C82AE34D-2B11-4AA6-9677-8D566219F2AA}</author>
    <author>tc={4E2DB467-39F6-45D9-A0E8-5FCED300C7FC}</author>
    <author>tc={A5866D6C-70D6-4EA2-B73B-7F58B300E2E6}</author>
    <author>tc={39176DCA-7C8B-48D3-AC6D-62B11EBD5305}</author>
    <author>tc={1D8634AB-0FF2-4AAF-9C56-A19007CA4CDD}</author>
    <author>tc={3E7F1E42-6749-4CC5-BF01-59FF5FB20C26}</author>
    <author>tc={16C31D8F-4436-4BCF-AE79-2F723DFBB93C}</author>
    <author>tc={2427C537-E248-49E4-B56F-9C5F481ED9CD}</author>
    <author>tc={26E93246-9C5E-475E-A4C3-270FBC427887}</author>
    <author>tc={50DD312A-30A8-4439-8EEA-5FA63E6DE3CA}</author>
    <author>tc={B4CE7741-7602-4992-A824-61A5CC0CAA8F}</author>
    <author>tc={80E1E6A6-1BDB-4730-91E3-B6CA54F373E2}</author>
    <author>tc={78A1D4D6-FE67-4145-BAB1-C55804611FD2}</author>
    <author>tc={B12E2F62-40D2-42DB-9F64-2F3179E2B4B4}</author>
    <author>tc={1BDE43D2-8B26-4BD4-80C5-F69BEF96112B}</author>
    <author>tc={11C995C8-7081-4506-B9B9-71DD865D93AE}</author>
    <author>tc={087FF4B1-2295-4233-8E86-46E934FF0C08}</author>
    <author>tc={D281B2E1-7378-4233-8175-6E42E61EAF55}</author>
  </authors>
  <commentList>
    <comment ref="AN2" authorId="0" shapeId="0" xr:uid="{3225C256-7ABC-4A17-8C57-B7316AF5FB4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305DF065-C914-4348-8390-2A44ACEDE61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82AE34D-2B11-4AA6-9677-8D566219F2A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4E2DB467-39F6-45D9-A0E8-5FCED300C7FC}">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A5866D6C-70D6-4EA2-B73B-7F58B300E2E6}">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39176DCA-7C8B-48D3-AC6D-62B11EBD5305}">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D8634AB-0FF2-4AAF-9C56-A19007CA4C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E7F1E42-6749-4CC5-BF01-59FF5FB20C2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16C31D8F-4436-4BCF-AE79-2F723DFBB93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427C537-E248-49E4-B56F-9C5F481ED9CD}">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26E93246-9C5E-475E-A4C3-270FBC42788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0DD312A-30A8-4439-8EEA-5FA63E6DE3C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B4CE7741-7602-4992-A824-61A5CC0CAA8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80E1E6A6-1BDB-4730-91E3-B6CA54F373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78A1D4D6-FE67-4145-BAB1-C55804611F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B12E2F62-40D2-42DB-9F64-2F3179E2B4B4}">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BDE43D2-8B26-4BD4-80C5-F69BEF96112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1C995C8-7081-4506-B9B9-71DD865D93AE}">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87FF4B1-2295-4233-8E86-46E934FF0C0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281B2E1-7378-4233-8175-6E42E61EAF5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tc={823D36EC-D716-4DE3-A72C-7AF5F4E11F3D}</author>
    <author>tc={E27B1F64-D032-465C-BD12-F0FC9158C6D1}</author>
    <author>tc={DAF18505-6744-4330-9049-91DE8DCD80DE}</author>
    <author>tc={7BD2571B-0197-436B-8AF8-4C815E83453D}</author>
    <author>tc={24CD0D4B-869A-407C-9C4B-F9DD1773A0DC}</author>
    <author>tc={44E7A142-6F6A-4919-B924-3B5362DCFEFF}</author>
    <author>tc={6B40E3D9-0A9F-4884-BEC3-DB9FBC18D970}</author>
    <author>tc={B245E906-D463-45B2-B397-56E12CB879B2}</author>
    <author>tc={4DDE0181-9390-4BF3-A23E-09E5874454DC}</author>
    <author>tc={A9A7ADED-F1F2-4BCE-B562-332CB1015930}</author>
    <author>tc={ED93CDB3-FA13-4036-9936-A78B1A3496C7}</author>
    <author>tc={2C1AFC57-B151-4D61-BBF3-2932E252B988}</author>
    <author>tc={C425A0C8-0B21-4267-BAA9-AB5BA90E05B2}</author>
    <author>tc={70288DF4-D42A-42CB-AAED-6FC9754F733D}</author>
    <author>tc={FEC85DA8-ABBE-44FC-B41B-F411A0E17EA7}</author>
    <author>tc={44B1A5CA-8B8D-42E4-90E2-7EBDC43CD10C}</author>
    <author>tc={2CBCEBE1-046A-46C7-A854-C74659BB5AD5}</author>
    <author>tc={EE904CAE-7697-4798-A188-D93BA18ACEB6}</author>
    <author>tc={57F8F81F-AE82-4DC7-80EA-1EAA8D610F1E}</author>
    <author>tc={DF5F9694-3993-4B4F-91BD-26CF0CF1A4E7}</author>
  </authors>
  <commentList>
    <comment ref="AN2" authorId="0" shapeId="0" xr:uid="{823D36EC-D716-4DE3-A72C-7AF5F4E11F3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E27B1F64-D032-465C-BD12-F0FC9158C6D1}">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DAF18505-6744-4330-9049-91DE8DCD80D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7BD2571B-0197-436B-8AF8-4C815E83453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24CD0D4B-869A-407C-9C4B-F9DD1773A0DC}">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4E7A142-6F6A-4919-B924-3B5362DCFEF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6B40E3D9-0A9F-4884-BEC3-DB9FBC18D97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245E906-D463-45B2-B397-56E12CB879B2}">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DDE0181-9390-4BF3-A23E-09E5874454D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A9A7ADED-F1F2-4BCE-B562-332CB101593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ED93CDB3-FA13-4036-9936-A78B1A3496C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C1AFC57-B151-4D61-BBF3-2932E252B98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C425A0C8-0B21-4267-BAA9-AB5BA90E05B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0288DF4-D42A-42CB-AAED-6FC9754F733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EC85DA8-ABBE-44FC-B41B-F411A0E17EA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4B1A5CA-8B8D-42E4-90E2-7EBDC43CD10C}">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2CBCEBE1-046A-46C7-A854-C74659BB5AD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EE904CAE-7697-4798-A188-D93BA18ACEB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57F8F81F-AE82-4DC7-80EA-1EAA8D610F1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F5F9694-3993-4B4F-91BD-26CF0CF1A4E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tc={2CF428A5-BA4F-4B88-92E2-9439015D43FE}</author>
    <author>tc={D0A373BE-20BC-40F8-9C7A-F1248E674584}</author>
    <author>tc={F6CF0885-E59A-4BE3-BDF7-BFB9C82C7D40}</author>
    <author>tc={CE495F3B-631C-44D5-9862-C4FCB92B9338}</author>
    <author>tc={81A7FD26-F949-4ED0-8AA5-393FC48F5648}</author>
    <author>tc={F9381290-2AB5-4E97-9AAC-A9F1A22D6D81}</author>
    <author>tc={013BE507-EEEC-4E16-A3AB-A0F2241BA0D9}</author>
    <author>tc={29FC9A45-A92D-47CF-A36E-98ADB58E9E36}</author>
    <author>tc={D04ABD81-E42A-47CC-963D-80CF5B085D97}</author>
    <author>tc={A7656857-B6CE-4CE7-9E11-46B425CFE650}</author>
    <author>tc={4913E566-E5DA-4878-9E6D-5057E7B28DB5}</author>
    <author>tc={F3A03645-70F6-4F81-A4D9-CD8198B6EC89}</author>
    <author>tc={39F7353B-8E37-44A3-B420-6F9CAD9F879E}</author>
    <author>tc={DB7995C7-158E-4885-AEA6-96E89A3A0F6D}</author>
    <author>tc={8DB60E90-ED76-4E17-819A-45162B37610A}</author>
    <author>tc={FD3BC076-D3A8-4BAD-8A42-446A80AC8B0A}</author>
    <author>tc={8B2C67C0-DA2D-484A-94E8-A4A2692A0B0E}</author>
    <author>tc={5980F972-1376-488E-90E9-7B4073B74A9D}</author>
    <author>tc={676253CC-40E4-4E8A-8B20-97EE114EE7CC}</author>
    <author>tc={99F321E0-51DC-465E-B4BB-F5293C0DCDA8}</author>
  </authors>
  <commentList>
    <comment ref="AN2" authorId="0" shapeId="0" xr:uid="{2CF428A5-BA4F-4B88-92E2-9439015D43F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0A373BE-20BC-40F8-9C7A-F1248E67458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6CF0885-E59A-4BE3-BDF7-BFB9C82C7D4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E495F3B-631C-44D5-9862-C4FCB92B9338}">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1A7FD26-F949-4ED0-8AA5-393FC48F5648}">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F9381290-2AB5-4E97-9AAC-A9F1A22D6D8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13BE507-EEEC-4E16-A3AB-A0F2241BA0D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29FC9A45-A92D-47CF-A36E-98ADB58E9E3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D04ABD81-E42A-47CC-963D-80CF5B085D9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A7656857-B6CE-4CE7-9E11-46B425CFE65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4913E566-E5DA-4878-9E6D-5057E7B28DB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F3A03645-70F6-4F81-A4D9-CD8198B6EC8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39F7353B-8E37-44A3-B420-6F9CAD9F879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B7995C7-158E-4885-AEA6-96E89A3A0F6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8DB60E90-ED76-4E17-819A-45162B37610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FD3BC076-D3A8-4BAD-8A42-446A80AC8B0A}">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B2C67C0-DA2D-484A-94E8-A4A2692A0B0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980F972-1376-488E-90E9-7B4073B74A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676253CC-40E4-4E8A-8B20-97EE114EE7C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99F321E0-51DC-465E-B4BB-F5293C0DCDA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tc={5A27218A-F466-4F7C-A31F-182504BDC095}</author>
    <author>tc={8D872A23-ECDA-4BD9-ACCA-5CEFBCE74D66}</author>
    <author>tc={EBD8F65C-027B-4A99-964F-F0316FB486CC}</author>
    <author>tc={ADCBE3AE-EF1B-4B4B-AE52-6ED22ECAAFDF}</author>
    <author>tc={8F6EB463-62CC-4D1F-BCB1-346B53D6412A}</author>
    <author>tc={46524D6B-C2B9-4D10-9FBA-9F0EB9CD9788}</author>
    <author>tc={677741CC-B995-4995-A8FD-07ADBF36F98C}</author>
    <author>tc={6DEBFE5F-4E5F-41EA-AB20-4C907D858666}</author>
    <author>tc={3938E91D-476C-45D6-B4BC-69C91618EFEA}</author>
    <author>tc={6197E0E2-E293-4BA6-9C70-A77B304154B0}</author>
    <author>tc={878C568F-D362-4025-B0B2-A87F46BFA795}</author>
    <author>tc={28D016DA-44A1-42B6-9335-5387F33C5F58}</author>
    <author>tc={D6BAE1B0-C61B-45C4-ACD2-17D61D617A1F}</author>
    <author>tc={6D075141-30E4-44A0-A1B6-F734B3956A4A}</author>
    <author>tc={F574A2D4-BA80-4343-8A75-DF43046038C8}</author>
    <author>tc={0201EDA4-7E9B-449F-BFD5-9C249B5E6C11}</author>
    <author>tc={8A9B3EEF-F3E1-483F-B5D4-4C43BAD656BA}</author>
    <author>tc={18017113-F5EE-419F-9EE7-C09FC08101CC}</author>
    <author>tc={AB0D7184-B3A2-4F17-9DD1-F5FC34BCDCB3}</author>
    <author>tc={DBE89669-D41E-4C40-AA09-F11621238CEF}</author>
  </authors>
  <commentList>
    <comment ref="AN1" authorId="0" shapeId="0" xr:uid="{5A27218A-F466-4F7C-A31F-182504BDC09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2" authorId="1" shapeId="0" xr:uid="{8D872A23-ECDA-4BD9-ACCA-5CEFBCE74D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2" authorId="2" shapeId="0" xr:uid="{EBD8F65C-027B-4A99-964F-F0316FB486C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2" authorId="3" shapeId="0" xr:uid="{ADCBE3AE-EF1B-4B4B-AE52-6ED22ECAAFD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2" authorId="4" shapeId="0" xr:uid="{8F6EB463-62CC-4D1F-BCB1-346B53D6412A}">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2" authorId="5" shapeId="0" xr:uid="{46524D6B-C2B9-4D10-9FBA-9F0EB9CD978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2" authorId="6" shapeId="0" xr:uid="{677741CC-B995-4995-A8FD-07ADBF36F98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2" authorId="7" shapeId="0" xr:uid="{6DEBFE5F-4E5F-41EA-AB20-4C907D85866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2" authorId="8" shapeId="0" xr:uid="{3938E91D-476C-45D6-B4BC-69C91618EFE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2" authorId="9" shapeId="0" xr:uid="{6197E0E2-E293-4BA6-9C70-A77B304154B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2" authorId="10" shapeId="0" xr:uid="{878C568F-D362-4025-B0B2-A87F46BFA79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2" authorId="11" shapeId="0" xr:uid="{28D016DA-44A1-42B6-9335-5387F33C5F5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2" authorId="12" shapeId="0" xr:uid="{D6BAE1B0-C61B-45C4-ACD2-17D61D617A1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2" authorId="13" shapeId="0" xr:uid="{6D075141-30E4-44A0-A1B6-F734B3956A4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2" authorId="14" shapeId="0" xr:uid="{F574A2D4-BA80-4343-8A75-DF43046038C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2" authorId="15" shapeId="0" xr:uid="{0201EDA4-7E9B-449F-BFD5-9C249B5E6C1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2" authorId="16" shapeId="0" xr:uid="{8A9B3EEF-F3E1-483F-B5D4-4C43BAD656B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2" authorId="17" shapeId="0" xr:uid="{18017113-F5EE-419F-9EE7-C09FC08101C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2" authorId="18" shapeId="0" xr:uid="{AB0D7184-B3A2-4F17-9DD1-F5FC34BCDCB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2" authorId="19" shapeId="0" xr:uid="{DBE89669-D41E-4C40-AA09-F11621238CE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tc={C13C9CAC-C893-47E5-95EC-B6075A25431D}</author>
    <author>tc={D8B09ADC-2DFE-454E-AC71-6D238EB6F42B}</author>
    <author>tc={BC9B7270-E1F4-45CC-96A0-AD57A6F11817}</author>
    <author>tc={FE7EB767-82AF-4A71-922A-790A207C3059}</author>
    <author>tc={809FF30A-CD19-4DE7-921A-77EBB57256E0}</author>
    <author>tc={945DCC77-E594-436E-84A4-07E6D738176F}</author>
    <author>tc={8ABD55FC-1EE7-45F1-9230-C5E5B987A843}</author>
    <author>tc={5C8EEBDC-4FB8-4E4D-AA8A-A0924928F3F3}</author>
    <author>tc={EFFC6061-C9CB-435D-A03D-BC885AF2C520}</author>
    <author>tc={3F12D83A-80F7-4392-A56B-D9C3827A7BF1}</author>
    <author>tc={7575DE4C-AE5F-4E65-A8EC-B0E58ED12B3B}</author>
    <author>tc={40DDCA28-B0A9-439F-A947-8B8572795719}</author>
    <author>tc={F5635E68-9422-45A3-B4B2-2095406F78E2}</author>
    <author>tc={57FEE7A6-45F6-4300-84FC-662C6F172A83}</author>
    <author>tc={0F4C1FBB-CECF-4469-8101-53595E092289}</author>
    <author>tc={71BE5D25-9692-464B-98CC-35A3E68BF486}</author>
    <author>tc={FB2E88B8-7943-4C1D-BF1E-850322A09ECC}</author>
    <author>tc={640B2864-A656-43EA-943C-7D5EDB5C739D}</author>
    <author>tc={D6A35A7D-E8D9-4CE4-AE63-8C1470A34C9A}</author>
    <author>tc={D67D217F-8DE8-424F-BF62-903AFDEA1915}</author>
  </authors>
  <commentList>
    <comment ref="AN2" authorId="0" shapeId="0" xr:uid="{C13C9CAC-C893-47E5-95EC-B6075A25431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8B09ADC-2DFE-454E-AC71-6D238EB6F42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BC9B7270-E1F4-45CC-96A0-AD57A6F1181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FE7EB767-82AF-4A71-922A-790A207C3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09FF30A-CD19-4DE7-921A-77EBB57256E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45DCC77-E594-436E-84A4-07E6D738176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ABD55FC-1EE7-45F1-9230-C5E5B987A84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5C8EEBDC-4FB8-4E4D-AA8A-A0924928F3F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EFFC6061-C9CB-435D-A03D-BC885AF2C52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F12D83A-80F7-4392-A56B-D9C3827A7BF1}">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575DE4C-AE5F-4E65-A8EC-B0E58ED12B3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40DDCA28-B0A9-439F-A947-8B857279571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F5635E68-9422-45A3-B4B2-2095406F78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7FEE7A6-45F6-4300-84FC-662C6F172A8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F4C1FBB-CECF-4469-8101-53595E09228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71BE5D25-9692-464B-98CC-35A3E68BF486}">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FB2E88B8-7943-4C1D-BF1E-850322A09EC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640B2864-A656-43EA-943C-7D5EDB5C73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D6A35A7D-E8D9-4CE4-AE63-8C1470A34C9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67D217F-8DE8-424F-BF62-903AFDEA191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tc={F1621ECA-E8BB-46DF-82EB-B2A988B5F99C}</author>
    <author>tc={5788AABC-1C85-4A6A-B331-01C6FA18FEB8}</author>
    <author>tc={A1788E3B-ED63-41AB-B905-744E4C9161F1}</author>
    <author>tc={A8B289BF-33A1-467B-A094-337D2C4CE6A9}</author>
    <author>tc={7B09588D-6337-4B7B-9451-9D3D7B6106A7}</author>
    <author>tc={AF3F30D8-584F-459C-862F-CFC81C0C6FA7}</author>
    <author>tc={F1037271-6AB0-4BDF-A15D-441DA6A2DF49}</author>
    <author>tc={3C8EE673-32D6-4F03-A562-918BFAAA04E1}</author>
    <author>tc={D260FE58-5AA9-42E5-BF43-CD1F532A9110}</author>
    <author>tc={D15348DD-2A75-48B7-A2EE-6800ABE9A59A}</author>
    <author>tc={76BD76AF-316B-47AE-ABBD-B8B436C89C20}</author>
    <author>tc={444777CD-3435-4662-938E-8662247247E4}</author>
    <author>tc={220A8B16-A70B-4980-BB74-0E72F35F1EB5}</author>
    <author>tc={9A882302-0240-4201-85DB-FBFC0383BF43}</author>
    <author>tc={D64056D7-51C6-4CF1-A5A9-3A7E66464EB8}</author>
    <author>tc={38F096CD-2AF3-4037-A56C-0435602EF53D}</author>
    <author>tc={315C0498-7C6A-4316-96DE-EF05EAF174E6}</author>
    <author>tc={9AC86B59-7BFE-4888-BEAC-D3AB6214B402}</author>
    <author>tc={B5F71DF6-F124-428D-A7E1-EF8348C9D054}</author>
    <author>tc={EA3BDCCC-B54F-421F-B960-56D57424AB28}</author>
  </authors>
  <commentList>
    <comment ref="AN1" authorId="0" shapeId="0" xr:uid="{F1621ECA-E8BB-46DF-82EB-B2A988B5F99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2" authorId="1" shapeId="0" xr:uid="{5788AABC-1C85-4A6A-B331-01C6FA18FEB8}">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2" authorId="2" shapeId="0" xr:uid="{A1788E3B-ED63-41AB-B905-744E4C9161F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2" authorId="3" shapeId="0" xr:uid="{A8B289BF-33A1-467B-A094-337D2C4CE6A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2" authorId="4" shapeId="0" xr:uid="{7B09588D-6337-4B7B-9451-9D3D7B6106A7}">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2" authorId="5" shapeId="0" xr:uid="{AF3F30D8-584F-459C-862F-CFC81C0C6FA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2" authorId="6" shapeId="0" xr:uid="{F1037271-6AB0-4BDF-A15D-441DA6A2DF4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2" authorId="7" shapeId="0" xr:uid="{3C8EE673-32D6-4F03-A562-918BFAAA04E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2" authorId="8" shapeId="0" xr:uid="{D260FE58-5AA9-42E5-BF43-CD1F532A911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2" authorId="9" shapeId="0" xr:uid="{D15348DD-2A75-48B7-A2EE-6800ABE9A59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2" authorId="10" shapeId="0" xr:uid="{76BD76AF-316B-47AE-ABBD-B8B436C89C2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2" authorId="11" shapeId="0" xr:uid="{444777CD-3435-4662-938E-8662247247E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2" authorId="12" shapeId="0" xr:uid="{220A8B16-A70B-4980-BB74-0E72F35F1EB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2" authorId="13" shapeId="0" xr:uid="{9A882302-0240-4201-85DB-FBFC0383BF4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2" authorId="14" shapeId="0" xr:uid="{D64056D7-51C6-4CF1-A5A9-3A7E66464EB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2" authorId="15" shapeId="0" xr:uid="{38F096CD-2AF3-4037-A56C-0435602EF53D}">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2" authorId="16" shapeId="0" xr:uid="{315C0498-7C6A-4316-96DE-EF05EAF174E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2" authorId="17" shapeId="0" xr:uid="{9AC86B59-7BFE-4888-BEAC-D3AB6214B40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2" authorId="18" shapeId="0" xr:uid="{B5F71DF6-F124-428D-A7E1-EF8348C9D05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2" authorId="19" shapeId="0" xr:uid="{EA3BDCCC-B54F-421F-B960-56D57424AB2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tc={6E6010A8-CA84-45D6-A97B-49C1E78B0A4F}</author>
    <author>tc={6A770910-D109-4C47-A1B9-D965CC305C30}</author>
    <author>tc={09303CF7-B1B7-4179-99DA-1E889A583987}</author>
    <author>tc={FDC61D6A-399E-4322-A125-23CE97DBDF08}</author>
    <author>tc={466A6571-98D6-44B9-B8D3-A42CA2C2769D}</author>
    <author>tc={467093C4-109D-4427-828B-63F794B0CA14}</author>
    <author>tc={41CA6BE5-FEEA-4B67-B8D2-44EBB19B4C94}</author>
    <author>tc={495929C0-B5CA-40B8-AD37-1E8BE26C8236}</author>
    <author>tc={E79ECE1B-603E-4F96-96EA-760FB3B110DF}</author>
    <author>tc={3632B021-C1E8-4D49-8022-BBD9950F3316}</author>
    <author>tc={3C0BDB6A-2DF5-4D94-8113-66C7AC5AB332}</author>
    <author>tc={A75990F6-9489-43D4-861C-37F4BAA09D71}</author>
    <author>tc={092BC2FE-87B0-488B-AFDE-5DFBEE7133D0}</author>
    <author>tc={BF75FB98-5D61-478E-9BFB-B098B33E7907}</author>
    <author>tc={BBC95112-D2CB-42E6-8DA7-9E67FA3A387E}</author>
    <author>tc={43AFD16B-A7DC-4F3D-8D6C-38638ABC9B40}</author>
    <author>tc={A5083D16-1210-406C-AF9A-C7A6B7EB6833}</author>
    <author>tc={897F6824-9ED0-44A3-B528-24EB931E627C}</author>
    <author>tc={0562D24F-19CC-4589-9C67-9CCA83B5B196}</author>
    <author>tc={50AFFBE0-EE92-484E-A546-34D9AC13B6B5}</author>
  </authors>
  <commentList>
    <comment ref="AN2" authorId="0" shapeId="0" xr:uid="{6E6010A8-CA84-45D6-A97B-49C1E78B0A4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6A770910-D109-4C47-A1B9-D965CC305C3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9303CF7-B1B7-4179-99DA-1E889A58398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FDC61D6A-399E-4322-A125-23CE97DBDF08}">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66A6571-98D6-44B9-B8D3-A42CA2C2769D}">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67093C4-109D-4427-828B-63F794B0CA1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1CA6BE5-FEEA-4B67-B8D2-44EBB19B4C9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495929C0-B5CA-40B8-AD37-1E8BE26C823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E79ECE1B-603E-4F96-96EA-760FB3B110D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632B021-C1E8-4D49-8022-BBD9950F3316}">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3C0BDB6A-2DF5-4D94-8113-66C7AC5AB332}">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A75990F6-9489-43D4-861C-37F4BAA09D7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92BC2FE-87B0-488B-AFDE-5DFBEE7133D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BF75FB98-5D61-478E-9BFB-B098B33E790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BBC95112-D2CB-42E6-8DA7-9E67FA3A387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3AFD16B-A7DC-4F3D-8D6C-38638ABC9B4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A5083D16-1210-406C-AF9A-C7A6B7EB6833}">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97F6824-9ED0-44A3-B528-24EB931E627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562D24F-19CC-4589-9C67-9CCA83B5B19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0AFFBE0-EE92-484E-A546-34D9AC13B6B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tc={B28DA337-6B51-4175-9AD7-39D716728403}</author>
    <author>tc={EFEE7B62-EB39-4F1D-95EB-21C87D3E9322}</author>
    <author>tc={B8DC7951-7710-4C70-A0B4-FE8D6A3C03C3}</author>
    <author>tc={445AF729-212F-45C9-897B-1A8E8B9C8D30}</author>
    <author>tc={92FF028D-E07D-4964-AF86-4526D1C4D2D9}</author>
    <author>tc={70188F6D-77F6-4BEF-A8CF-95FDCEAEDAAD}</author>
    <author>tc={8769F4D3-DDEC-4454-9215-2AE6506C7135}</author>
    <author>tc={0B646C65-39B8-4629-8BEB-5F9A06F392C3}</author>
    <author>tc={0A489ACD-C357-4437-994B-C1AAD669C76B}</author>
    <author>tc={B328CA6E-A38D-419B-9D85-247903DF69CA}</author>
    <author>tc={BB7DD98B-C5B2-4222-86D3-BA74BAE6D62F}</author>
    <author>tc={416A4DD5-09B5-4A3F-ADA0-ADCD4F98C0C4}</author>
    <author>tc={F543C392-AAD6-4D27-843F-B719B143C47E}</author>
    <author>tc={867F339C-8E3E-441C-B8F3-D615159F48F1}</author>
    <author>tc={C8E51A58-22EC-403A-841F-E9EFE0F80EF7}</author>
    <author>tc={64695BED-0460-432C-8AE2-9C68E0A5A2C5}</author>
    <author>tc={D5C05B28-6909-4A9E-8135-4813AC3C4956}</author>
    <author>tc={B17C6E48-087E-46B3-8759-31CCF5BFAA76}</author>
    <author>tc={7FDC6E9E-B778-4FEE-8338-E8FE7CB01039}</author>
    <author>tc={ECC40672-DB48-4993-9026-67D06E3C28AF}</author>
  </authors>
  <commentList>
    <comment ref="AN2" authorId="0" shapeId="0" xr:uid="{B28DA337-6B51-4175-9AD7-39D71672840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EFEE7B62-EB39-4F1D-95EB-21C87D3E932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B8DC7951-7710-4C70-A0B4-FE8D6A3C03C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445AF729-212F-45C9-897B-1A8E8B9C8D3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2FF028D-E07D-4964-AF86-4526D1C4D2D9}">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70188F6D-77F6-4BEF-A8CF-95FDCEAEDAA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769F4D3-DDEC-4454-9215-2AE6506C713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B646C65-39B8-4629-8BEB-5F9A06F392C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A489ACD-C357-4437-994B-C1AAD669C76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B328CA6E-A38D-419B-9D85-247903DF69C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BB7DD98B-C5B2-4222-86D3-BA74BAE6D62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416A4DD5-09B5-4A3F-ADA0-ADCD4F98C0C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F543C392-AAD6-4D27-843F-B719B143C47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867F339C-8E3E-441C-B8F3-D615159F48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8E51A58-22EC-403A-841F-E9EFE0F80EF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64695BED-0460-432C-8AE2-9C68E0A5A2C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D5C05B28-6909-4A9E-8135-4813AC3C495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17C6E48-087E-46B3-8759-31CCF5BFAA7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7FDC6E9E-B778-4FEE-8338-E8FE7CB0103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CC40672-DB48-4993-9026-67D06E3C28A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tc={0781F93B-1691-4921-9446-79178A79795E}</author>
    <author>tc={EF94D323-1676-46A0-B85A-560F29DD0BD1}</author>
    <author>tc={8453C31B-9425-442E-B216-C0C1DEAA642C}</author>
    <author>tc={564D6FDB-7441-4B02-9277-844CF8DAF579}</author>
    <author>tc={A70C8CEF-8CDA-4353-B96A-BFE02024D105}</author>
    <author>tc={1BFA8C78-B484-4970-9B24-0598B5FB5EBA}</author>
    <author>tc={8844A3E3-CBAD-4C4D-A037-AAD5C4834C9C}</author>
    <author>tc={387246A0-F965-4AF2-A6D0-6C5A2241DCE2}</author>
    <author>tc={5E8CCD00-B7E9-4A60-A649-16F778931F8F}</author>
    <author>tc={D5486447-2AEA-4407-A46A-5823B7CC8C83}</author>
    <author>tc={2F0FB084-69CB-43B2-9CC6-E7A72C93628E}</author>
    <author>tc={3D20763B-F0C1-4B78-8E6B-33CAD2AED535}</author>
    <author>tc={EA521852-E2A4-4D29-B99B-8C7EA4544820}</author>
    <author>tc={DD45E6FE-4266-4839-85F0-576F1082990E}</author>
    <author>tc={7539C383-78C3-46D3-AA2D-9A8096E51616}</author>
    <author>tc={EA0F669C-8ABE-44A0-B640-8F0BA74641D3}</author>
    <author>tc={BF43CCF2-C88C-40E3-96A6-6F1D63F65966}</author>
    <author>tc={94054403-B06C-4B5B-9F0A-AC0472C2ED60}</author>
    <author>tc={B47545DE-75F3-45E4-80D3-E2DD6003B2B2}</author>
    <author>tc={1FD0040F-43AD-4B76-9E1B-A7BC13EB4903}</author>
  </authors>
  <commentList>
    <comment ref="AN2" authorId="0" shapeId="0" xr:uid="{0781F93B-1691-4921-9446-79178A79795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EF94D323-1676-46A0-B85A-560F29DD0BD1}">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453C31B-9425-442E-B216-C0C1DEAA642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564D6FDB-7441-4B02-9277-844CF8DAF57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A70C8CEF-8CDA-4353-B96A-BFE02024D105}">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1BFA8C78-B484-4970-9B24-0598B5FB5EB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844A3E3-CBAD-4C4D-A037-AAD5C4834C9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87246A0-F965-4AF2-A6D0-6C5A2241DCE2}">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5E8CCD00-B7E9-4A60-A649-16F778931F8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D5486447-2AEA-4407-A46A-5823B7CC8C8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2F0FB084-69CB-43B2-9CC6-E7A72C93628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3D20763B-F0C1-4B78-8E6B-33CAD2AED53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EA521852-E2A4-4D29-B99B-8C7EA454482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D45E6FE-4266-4839-85F0-576F1082990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7539C383-78C3-46D3-AA2D-9A8096E5161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EA0F669C-8ABE-44A0-B640-8F0BA74641D3}">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BF43CCF2-C88C-40E3-96A6-6F1D63F6596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94054403-B06C-4B5B-9F0A-AC0472C2ED6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47545DE-75F3-45E4-80D3-E2DD6003B2B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1FD0040F-43AD-4B76-9E1B-A7BC13EB4903}">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tc={A6993B12-2C5D-4552-A8B9-F44DD19E5A1A}</author>
    <author>tc={71EA99D6-8ACD-47F6-95BE-BC3712C2D80A}</author>
    <author>tc={96DFF7A6-6B0B-4A53-ABCF-78CCD474EF7D}</author>
    <author>tc={B2C3DA6D-3E0E-40F8-876E-861E3066F56E}</author>
    <author>tc={1D30C7A0-0891-4112-87AC-308D1E872C1C}</author>
    <author>tc={9C665F23-113F-4927-AD02-90BC865A6DA4}</author>
    <author>tc={326C0BEA-8B85-4104-B8E6-DC2A6270CB4E}</author>
    <author>tc={B523CC54-DFEF-4C57-AA2B-901862EDABD4}</author>
    <author>tc={2DE613C0-CE5C-41AD-A358-7FF561EA7B31}</author>
    <author>tc={E4A6F576-B2FF-4DA8-A1B8-5B3062AF96AE}</author>
    <author>tc={67755AA4-8540-4C81-B4C6-A667285EC0CD}</author>
    <author>tc={109BB7B5-DFEE-4BCD-AFC4-D3EB57CE307D}</author>
    <author>tc={37312771-6A5F-45C3-979E-F0328CC8071B}</author>
    <author>tc={4F549C69-8332-4D63-A631-39D02EAE49B9}</author>
    <author>tc={CBBDE44B-2496-41F9-9FBD-327B0E10E884}</author>
    <author>tc={A5523831-2262-4ED2-AC48-80881C1C548B}</author>
    <author>tc={8B0097B7-746A-464D-B127-E26A3F741ED3}</author>
    <author>tc={3734E569-2465-4B46-BC90-5E4CF32057E3}</author>
    <author>tc={FC8ADB39-2B3E-4A71-821C-BE1B14EB6DD2}</author>
    <author>tc={7689EF4B-8D8D-4698-B6CC-68B910D8DDD2}</author>
  </authors>
  <commentList>
    <comment ref="AN6" authorId="0" shapeId="0" xr:uid="{A6993B12-2C5D-4552-A8B9-F44DD19E5A1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7" authorId="1" shapeId="0" xr:uid="{71EA99D6-8ACD-47F6-95BE-BC3712C2D80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7" authorId="2" shapeId="0" xr:uid="{96DFF7A6-6B0B-4A53-ABCF-78CCD474EF7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7" authorId="3" shapeId="0" xr:uid="{B2C3DA6D-3E0E-40F8-876E-861E3066F56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7" authorId="4" shapeId="0" xr:uid="{1D30C7A0-0891-4112-87AC-308D1E872C1C}">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7" authorId="5" shapeId="0" xr:uid="{9C665F23-113F-4927-AD02-90BC865A6DA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7" authorId="6" shapeId="0" xr:uid="{326C0BEA-8B85-4104-B8E6-DC2A6270CB4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7" authorId="7" shapeId="0" xr:uid="{B523CC54-DFEF-4C57-AA2B-901862EDABD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7" authorId="8" shapeId="0" xr:uid="{2DE613C0-CE5C-41AD-A358-7FF561EA7B3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7" authorId="9" shapeId="0" xr:uid="{E4A6F576-B2FF-4DA8-A1B8-5B3062AF96AE}">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7" authorId="10" shapeId="0" xr:uid="{67755AA4-8540-4C81-B4C6-A667285EC0C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7" authorId="11" shapeId="0" xr:uid="{109BB7B5-DFEE-4BCD-AFC4-D3EB57CE307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7" authorId="12" shapeId="0" xr:uid="{37312771-6A5F-45C3-979E-F0328CC8071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7" authorId="13" shapeId="0" xr:uid="{4F549C69-8332-4D63-A631-39D02EAE49B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7" authorId="14" shapeId="0" xr:uid="{CBBDE44B-2496-41F9-9FBD-327B0E10E88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7" authorId="15" shapeId="0" xr:uid="{A5523831-2262-4ED2-AC48-80881C1C548B}">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7" authorId="16" shapeId="0" xr:uid="{8B0097B7-746A-464D-B127-E26A3F741ED3}">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7" authorId="17" shapeId="0" xr:uid="{3734E569-2465-4B46-BC90-5E4CF32057E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7" authorId="18" shapeId="0" xr:uid="{FC8ADB39-2B3E-4A71-821C-BE1B14EB6DD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7" authorId="19" shapeId="0" xr:uid="{7689EF4B-8D8D-4698-B6CC-68B910D8DDD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sharedStrings.xml><?xml version="1.0" encoding="utf-8"?>
<sst xmlns="http://schemas.openxmlformats.org/spreadsheetml/2006/main" count="8162" uniqueCount="512">
  <si>
    <t>Identificación del riesgo</t>
  </si>
  <si>
    <t>Análisis del riesgo inherente</t>
  </si>
  <si>
    <t>Evaluación del riesgo - Valoración de los controles</t>
  </si>
  <si>
    <t>Análisis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</si>
  <si>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</si>
  <si>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</si>
  <si>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</si>
  <si>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</si>
  <si>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</si>
  <si>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</si>
  <si>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</si>
  <si>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</si>
  <si>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</si>
  <si>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Proceso</t>
  </si>
  <si>
    <t>Objetivo</t>
  </si>
  <si>
    <t>Alcance</t>
  </si>
  <si>
    <t>Descripción del Riesgo</t>
  </si>
  <si>
    <t>Impacto</t>
  </si>
  <si>
    <t>Causa Inmediata</t>
  </si>
  <si>
    <t>Causa Raíz</t>
  </si>
  <si>
    <t>Clasificación del Riesgo</t>
  </si>
  <si>
    <t>Probabilidad</t>
  </si>
  <si>
    <t>Perfin del Riesgo</t>
  </si>
  <si>
    <t>Zona de Riesgo Inherente</t>
  </si>
  <si>
    <t>No. Control</t>
  </si>
  <si>
    <t>Descripción del Control</t>
  </si>
  <si>
    <t>Proposito del Control</t>
  </si>
  <si>
    <t>Responsable</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</si>
  <si>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</si>
  <si>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</si>
  <si>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</si>
  <si>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</si>
  <si>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</si>
  <si>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</si>
  <si>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</si>
  <si>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</si>
  <si>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</si>
  <si>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</si>
  <si>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</si>
  <si>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</si>
  <si>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</si>
  <si>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</si>
  <si>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</si>
  <si>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</si>
  <si>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</si>
  <si>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Acción</t>
  </si>
  <si>
    <t>Fecha Programada</t>
  </si>
  <si>
    <t>Fecha Seguimiento</t>
  </si>
  <si>
    <t>Seguimiento primer trimestre</t>
  </si>
  <si>
    <t>Seguimiento segundo trimestre</t>
  </si>
  <si>
    <t>Seguimiento tercer trimestre</t>
  </si>
  <si>
    <t>Seguimiento cuarto trimestre</t>
  </si>
  <si>
    <t>Estado</t>
  </si>
  <si>
    <t>Fecha de seguimiento</t>
  </si>
  <si>
    <t>Seguimiento</t>
  </si>
  <si>
    <t>Evidencia</t>
  </si>
  <si>
    <t>Efectividad</t>
  </si>
  <si>
    <t>Actividades a ejecutar en caso de materialización del riesgo</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</si>
  <si>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</si>
  <si>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</si>
  <si>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</si>
  <si>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</si>
  <si>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</si>
  <si>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</si>
  <si>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</si>
  <si>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</si>
  <si>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</si>
  <si>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</si>
  <si>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Inicia en la planeación de la Gestión Integral de Residuos y finaliza en la supervisión y / o control de la gestión Integral de residuos</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</si>
  <si>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seguimiento en el proceso.</t>
  </si>
  <si>
    <t>Económico y Reputacional</t>
  </si>
  <si>
    <t>Entrega inadecuada  de bienes y servicios a recicladores de oficio u organizaciones en el marco de acciones afirmativas</t>
  </si>
  <si>
    <t>Falta de verificación del cumplimiento de los requisitos definidos, debilidades en el control y  seguimiento en el proceso.</t>
  </si>
  <si>
    <t>Fraude Interno</t>
  </si>
  <si>
    <t>ZONA RIESGO ALTA</t>
  </si>
  <si>
    <t xml:space="preserve">Informe de evaluación de cumplimiento de requisitos </t>
  </si>
  <si>
    <t>FUERTE</t>
  </si>
  <si>
    <t>MODERADO</t>
  </si>
  <si>
    <t>SI</t>
  </si>
  <si>
    <t>Fortalecer el registro de evidencias completas</t>
  </si>
  <si>
    <t>DIRECTAMENTE</t>
  </si>
  <si>
    <t>INDIRECTAMENTE</t>
  </si>
  <si>
    <t>ZONA RIESGO MODERADA</t>
  </si>
  <si>
    <t>Documentación de los términos de la convocatoria que relacione los criterios y requisitos técnicos asociados a las acciones afirmativas en favor de las organizaciones de recicladores de oficio inscritas en el RUOR</t>
  </si>
  <si>
    <t xml:space="preserve">Subdirector Aprovechamiento </t>
  </si>
  <si>
    <t>08/02/2024
08/03/2024
10/04/2024</t>
  </si>
  <si>
    <t xml:space="preserve">07/02/2024. En el mes de enero no se  adelantaron procesos de  convocatorias en el marco de  las acciones afirmativas para las Organizaciones registradas en el RUOR
Registros anexos: N/A
08/03/2024:  En el mes de Febrero no se  adelantaron procesos de  convocatorias en el marco de  las acciones afirmativas para las Organizaciones registradas en el RUOR
10/04/2024: En el mes de marzo no se  adelantaron procesos de  convocatorias en el marco de  las acciones afirmativas para las Organizaciones registradas en el RUOR
</t>
  </si>
  <si>
    <r>
      <rPr>
        <b/>
        <sz val="11"/>
        <color rgb="FF000000"/>
        <rFont val="Arial Narrow"/>
        <family val="2"/>
      </rPr>
      <t>06/05/2024</t>
    </r>
    <r>
      <rPr>
        <sz val="11"/>
        <color rgb="FF000000"/>
        <rFont val="Arial Narrow"/>
        <family val="2"/>
      </rPr>
      <t>: En el mes de abril no se  adelantaron procesos de  convocatorias en el marco de  las acciones afirmativas para las Organizaciones registradas en el RUOR</t>
    </r>
  </si>
  <si>
    <t>En curso</t>
  </si>
  <si>
    <t>07/02/2024.  En el mes de enero  no se adelantaron   convocatorias para la entrega de las acciones afirmativas  para  las Organizaciones de recicladores.  Se realizara el informe una vez  se realicen las  convocatorias y se establezcan los beneficiarios de las acciones.
Registros anexos: N/A
08/03/2024.  En el mes de febrero  no se adelantaron   convocatorias para la entrega de las acciones afirmativas  para  las Organizaciones de recicladores.  Se realizara el informe una vez  se realicen las  convocatorias y se establezcan los beneficiarios de las acciones.
Registros anexos: N/A
10/04/2023.  En el mes demarzo  no se adelantaron   convocatorias para la entrega de las acciones afirmativas  para  las Organizaciones de recicladores.  Se realizara el informe una vez  se realicen las  convocatorias y se establezcan los beneficiarios de las acciones.
Registros anexos: N/A</t>
  </si>
  <si>
    <t>07/02/2024.Registros Anexos: N/A</t>
  </si>
  <si>
    <r>
      <rPr>
        <b/>
        <sz val="11"/>
        <color rgb="FF000000"/>
        <rFont val="Arial Narrow"/>
        <family val="2"/>
      </rPr>
      <t xml:space="preserve">06/05/2024: </t>
    </r>
    <r>
      <rPr>
        <sz val="11"/>
        <color rgb="FF000000"/>
        <rFont val="Arial Narrow"/>
        <family val="2"/>
      </rPr>
      <t xml:space="preserve">  En el mes  de Abril no se adelantaron   convocatorias para la entrega de las acciones afirmativas  para  las Organizaciones de recicladores.  Se realizara el informe una vez  se realicen las  convocatorias y se establezcan los beneficiarios de las acciones.</t>
    </r>
  </si>
  <si>
    <t xml:space="preserve">Subdirectora de Aprovechamiento </t>
  </si>
  <si>
    <t>Realizar la investigación preliminar al interior de la subdirección para establecer las causas del incumplimiento</t>
  </si>
  <si>
    <t>Se realiza el seguimiento, sin embargo no se adjuntan evidencias ya que el control se encuentra en proceso de ejecución</t>
  </si>
  <si>
    <t>Se realiza el seguimiento, sin embargo, no se adjuntan evidencias ya que la acción se encuentra en proceso de ejecución</t>
  </si>
  <si>
    <t>3/05/2024 - OCL
06/05/2024 - OCL</t>
  </si>
  <si>
    <r>
      <rPr>
        <b/>
        <sz val="11"/>
        <color theme="1"/>
        <rFont val="Arial Narrow"/>
        <family val="2"/>
      </rPr>
      <t>03/05/2024 - OCL, Primer trimestre:</t>
    </r>
    <r>
      <rPr>
        <sz val="11"/>
        <color theme="1"/>
        <rFont val="Arial Narrow"/>
        <family val="2"/>
      </rPr>
      <t xml:space="preserve"> Ante la ausencia de evidencias y de acuerdo a la manifestación del proceso, la OCI no puede verificar la efectividad del control.
</t>
    </r>
    <r>
      <rPr>
        <b/>
        <sz val="11"/>
        <color theme="1"/>
        <rFont val="Arial Narrow"/>
        <family val="2"/>
      </rPr>
      <t>06/05/2024 - OCL, Segundo trimestre (Abril)</t>
    </r>
    <r>
      <rPr>
        <sz val="11"/>
        <color theme="1"/>
        <rFont val="Arial Narrow"/>
        <family val="2"/>
      </rPr>
      <t>: Ante la ausencia de evidencias y de acuerdo a la manifestación del proceso, la OCI no puede verificar la efectividad del control.</t>
    </r>
  </si>
  <si>
    <t>Seguimiento a programas de entrega de acciones afirmativas a Organizaciones de Recicladores.</t>
  </si>
  <si>
    <t>NO</t>
  </si>
  <si>
    <t>Realizar la verificación aleatoria del cumplimiento de los criterios o documentación para la entrega de beneficios a recicladores y organizaciones y presentación semestral ante el CICCI. La muestra será definida de acuerdo al beneficio entregado y la capacidad operativa de la Subdirección.</t>
  </si>
  <si>
    <t>07/02/2024
08/03/2024
10/04/2024</t>
  </si>
  <si>
    <t>07/02/2024. En el mes de enero no se  entregaron   beneficios para la población recicladrora
Registros anexos: N/A
08/03/2024:  En el mes de Febrero entregaron   beneficios para la población recicladrora
Registros anexos: N/A.
10/04/2024: En el mes de Marzo no  se  entregaron   beneficios para la población recicladrora
egistros anexos: N/A</t>
  </si>
  <si>
    <t xml:space="preserve">06/05/2024: En el mes de abril no  se  entregaron   beneficios para la población recicladrora. Teniendo en cuenta lo anterior no se cuenta con información para presentar al CICCI.
Se está en espera  de  los lineamientos  de la nueva administración frente a la almonización presupuestal con el nuevo Plan Distrital de  Desarrollo y poder determinar así el Programa de  las acciones afirmativas y su ejecución. 
Registros anexos: N/A
</t>
  </si>
  <si>
    <t>07/02/2024.  Para la presente Vigencia a la fecha no se  ha establecido el programa de Acciones  afirmativas  para  las Organizaciones de recicladores.  se esta en espera  de  los lineamientos  de la nueva administración.
Registros anexos: N/A
08/03/2024.  Para la presente Vigencia a la fecha no se  ha establecido el programa de Acciones  afirmativas  para  las Organizaciones de recicladores.  se esta en espera  de  los lineamientos  de la nueva administración.
Registros anexos: N/A
11/03/2024.  Para la presente Vigencia a la fecha no se  ha establecido el programa de Acciones  afirmativas  para  las Organizaciones de recicladores.  se esta en espera  de  los lineamientos  de la nueva administración.
Registros anexos: N/A</t>
  </si>
  <si>
    <t>Archivos de seguimiento de los pogramas de incentivos y programa de sustitución de VTH.</t>
  </si>
  <si>
    <r>
      <t>03/05/2024 - OCL, Primer trimestre:</t>
    </r>
    <r>
      <rPr>
        <sz val="11"/>
        <color theme="1"/>
        <rFont val="Arial Narrow"/>
        <family val="2"/>
      </rPr>
      <t xml:space="preserve"> Ante la ausencia de evidencias y de acuerdo a la manifestación del proceso, la OCI no puede verificar la efectividad del control.
</t>
    </r>
    <r>
      <rPr>
        <b/>
        <sz val="11"/>
        <color theme="1"/>
        <rFont val="Arial Narrow"/>
        <family val="2"/>
      </rPr>
      <t>06/05/2024 - OCL, Segundo trimestre (Abril):</t>
    </r>
    <r>
      <rPr>
        <sz val="11"/>
        <color theme="1"/>
        <rFont val="Arial Narrow"/>
        <family val="2"/>
      </rPr>
      <t xml:space="preserve"> Ante la ausencia de evidencias y de acuerdo a la manifestación del proceso, la OCI no puede verificar la efectividad del control.</t>
    </r>
  </si>
  <si>
    <t>DEBIL</t>
  </si>
  <si>
    <t/>
  </si>
  <si>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seguimiento en el proceso</t>
  </si>
  <si>
    <t>registro de recicladores de oficio u organizaciones en las bases de datos del RURO y RUOR sin cumplir los criterios de inclusión</t>
  </si>
  <si>
    <t>falta de verificación del cumplimiento de los requisitos, debilidades en el control y  seguimiento en el proceso</t>
  </si>
  <si>
    <t>Comité de verificación del procedimiento del Registro Único de Recicladores de Oficio - RURO y del Registro Único de Organizaciones de Recicladores de Oficio - RUOR.</t>
  </si>
  <si>
    <t>Diseñar e implementar una encuesta digital de percepción del trámite de inclusión al RURO y al RUOR para indagar presuntos casos de solicitudes de dádivas o pagos para la inclusión en los registros de la subdirección de aprovechamiento y presentar un informe semestral del resultado de la aplicación ante el CICCI</t>
  </si>
  <si>
    <t>Subdirección de Aprovechamiento</t>
  </si>
  <si>
    <t>07/02/2024.  En el mes de enero no se  realizaron inclusiones en el RURO - RUOR
Registros anexos: N/A
08/03/2024:  En el mes de febrero  no se  realizaron inclusiones en el RURO - RUOR
Registros anexos: N/A
10/04/2024:  En el mes de febrero  no se  realizaron inclusiones en el RURO - RUOR</t>
  </si>
  <si>
    <r>
      <rPr>
        <b/>
        <sz val="11"/>
        <color rgb="FF000000"/>
        <rFont val="Arial Narrow"/>
        <family val="2"/>
      </rPr>
      <t>05/06/2024</t>
    </r>
    <r>
      <rPr>
        <sz val="11"/>
        <color rgb="FF000000"/>
        <rFont val="Arial Narrow"/>
        <family val="2"/>
      </rPr>
      <t xml:space="preserve">: en el mes de Abril no se realizaron inclusiones en el RURO. 
Se están adelantando verificaciones en campo para constatar la existencia de las organizaciones, en el marco de las verificaciones del inventario de las ECA. de Igual forma se está revisando la contratación de una auditoria forense, dado el compromiso con la superintendencia de servicios públicos y lo manifestado por las organizaciones de que se verifique la existencia de las organizaciones registradas.
</t>
    </r>
  </si>
  <si>
    <t>07/02/2024. En el mes de enero no se tenía programdo  Comites de Verificación. teniendo en cuenta  la  circular 20237000000264. se está en espera de lineamientos de la nueva administración, para programar   el Comité.
Registros anexos: Carpeta Enero -Cicular 20237000000264
08/03/2024: En el Mes de  Febrero no se adelantaron  comites de Verificación.
11/04/2024: En el Mes de  Marzo no se adelantaron  comites de Verificación.</t>
  </si>
  <si>
    <t>07/02/2024.Registros anexos: Carpeta Enero -Cicular 20237000000264.</t>
  </si>
  <si>
    <r>
      <rPr>
        <b/>
        <sz val="11"/>
        <color rgb="FF000000"/>
        <rFont val="Arial Narrow"/>
        <family val="2"/>
      </rPr>
      <t>06/05/2024</t>
    </r>
    <r>
      <rPr>
        <sz val="11"/>
        <color rgb="FF000000"/>
        <rFont val="Arial Narrow"/>
        <family val="2"/>
      </rPr>
      <t>: En el mes de  abril no se adelantaron  comités de Verificación.  Lo anterior   dado que a la fecha se estan realizando las  verificaciones para constatar  que exiten   las   organizaciones. De igual forma, se esta revisando la contratacion de la auditoria forense.</t>
    </r>
  </si>
  <si>
    <t>Se realiza el seguimiento, sin embargo no se adjuntan evidencias para los meses de febrero y marzo ya que el control se encuentra en proceso de ejecución</t>
  </si>
  <si>
    <r>
      <rPr>
        <b/>
        <sz val="11"/>
        <color theme="1"/>
        <rFont val="Arial Narrow"/>
        <family val="2"/>
      </rPr>
      <t>03/05/2024 - OCL, Primer trimestre:</t>
    </r>
    <r>
      <rPr>
        <sz val="11"/>
        <color theme="1"/>
        <rFont val="Arial Narrow"/>
        <family val="2"/>
      </rPr>
      <t xml:space="preserve"> Ante la ausencia de evidencias y de acuerdo a la manifestación del proceso, la OCI no puede verificar la efectividad del control.
</t>
    </r>
    <r>
      <rPr>
        <b/>
        <sz val="11"/>
        <color theme="1"/>
        <rFont val="Arial Narrow"/>
        <family val="2"/>
      </rPr>
      <t>06/05/2024 - OCL, Segundo trimestre (Abril):</t>
    </r>
    <r>
      <rPr>
        <sz val="11"/>
        <color theme="1"/>
        <rFont val="Arial Narrow"/>
        <family val="2"/>
      </rPr>
      <t xml:space="preserve"> Ante la ausencia de evidencias y de acuerdo a la manifestación del proceso, la OCI no puede verificar la efectividad del control.</t>
    </r>
  </si>
  <si>
    <t>0</t>
  </si>
  <si>
    <t>Gestión Disciplinaria Interna</t>
  </si>
  <si>
    <t>Determinar la responsabilidad disciplinaria de los servidores y ex-servidores públicos de la UAESP, de acuerdo con lo dispuesto en la normativa legal vigente, y realizar el seguimiento a las sanciones impuestas</t>
  </si>
  <si>
    <t>Inicia con la recepción de la queja o informe  presentado ante la Oficina de Control  Disciplinario Interno para realizar el trámite de rigor  y culmina con la respectiva sanción, archivo  o remisión a la autoridad competente</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</si>
  <si>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</si>
  <si>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</si>
  <si>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</si>
  <si>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Revisión  mensual  de los procesos activos dentro de la Oficina (actas de comité primario)</t>
  </si>
  <si>
    <t>Reducir</t>
  </si>
  <si>
    <t xml:space="preserve">Elaborar 6 piezas comunicativas que incentiven la denuncia sobre actos de corrupción y  que  generen conciencia para la implementación de buenas prácticas en el ejercicio de la función  pública. </t>
  </si>
  <si>
    <t>Jefe Oficina de Control  Disciplinario Interno</t>
  </si>
  <si>
    <t>Enero - febrero - marzo</t>
  </si>
  <si>
    <t>En el mes de enero se realiza el comité primario guiado por la jefe de la oficina entregando lineamientos relacionados con la publicación de las 6 piezas comunicativativas que se deben socializar y publicar durante la vigencia 2024. en el mes de febrero en la reunión del comité primario se realiza la socialización de la pieza comunicativa la cual se envía para su publicación en el mes de marzo, el día 08/03/2024 se publicó la primera pieza comunicativa.</t>
  </si>
  <si>
    <t>Abril</t>
  </si>
  <si>
    <t>El día 16/04/2024 se publica la segunda pieza comunicativa sobre las prohibiciones contempladas en el Artículo 39 del CGD.</t>
  </si>
  <si>
    <t xml:space="preserve">Se realizan los seguimientos de los procesos activos de la OCDI en reuniones de comité primario realizadas los días 30/01/2024, 28/02/2024 y 22/03/2024, por medio de las actas de reparto a cada abogado actualizando los prcesos a su cargo y reunión individual con los mismos para socializar temas casuisticos </t>
  </si>
  <si>
    <t>Jefe OCDI</t>
  </si>
  <si>
    <t>La evidencia se encuentra cargarda en la carpeta compartida</t>
  </si>
  <si>
    <t>Efectivo</t>
  </si>
  <si>
    <t>En el mes de abril se realiza el seguimiento de las actuaciones disciplinarias por medio de las reuniones individuales con cada abogado en la cual se revisan de manera minuciosa cada expediente</t>
  </si>
  <si>
    <t>La evidencia se encuentra cargada en la carpeta compartida</t>
  </si>
  <si>
    <t>Dar traslado de la actuación a las instancias competentes, frente a la presunta actos de corrupción (Procuraduría, Personería Distrital, entre otros)</t>
  </si>
  <si>
    <t>Se realiza seguimiento del trimestre y se adjuntan las evidencias mensuales se recuerda se debe hacer el seguimiento mensual, el control es efectivo por cuanto no se ha materializado el riesgo</t>
  </si>
  <si>
    <t>Se realiza seguimiento del trimestre y se adjuntan las evidencias mensuales se recuerda se debe hacer el seguimiento mensual, las evidencias son coherentes con lo reportado</t>
  </si>
  <si>
    <t>06/05/2024 - OCL</t>
  </si>
  <si>
    <r>
      <t xml:space="preserve">06/05/2024 - OCL, primer trimestre: </t>
    </r>
    <r>
      <rPr>
        <sz val="11"/>
        <color theme="1"/>
        <rFont val="Arial Narrow"/>
        <family val="2"/>
      </rPr>
      <t>De acuerdo con los seguimientos de la primera, segunda línea de defensa y las siguientes evidencias presentadas:
1. ACTA REVISIÓN PROCESOS INDIVIDUALES CARLOS RICO ENERO 2024
2. ACTA DE COMITÉ PRIMARIO MES DE ENERO 2024
3. ACTAS DE REPARTO ENERO 2024
4. ACTA DE COMITÉ PRIMARIO OCDI MES DE FEBRERO 2024
5. ACTA DE REPARTO MES DE FEBRERO 2024
6. ACTA REVISIÓN MENSUAL DE PROCESOS DISCIPLINARIOS MES DE FEBRERO 2024
7. Acta de comité primario mes de marzo 2024
8. Actas de reparto marzo 2024
La OCI verificó el cumplimiento de lo establecido en el control.</t>
    </r>
    <r>
      <rPr>
        <b/>
        <sz val="11"/>
        <color theme="1"/>
        <rFont val="Arial Narrow"/>
        <family val="2"/>
      </rPr>
      <t xml:space="preserve">
06/05/2024 - OCL, segundo trimestre (Abril): </t>
    </r>
    <r>
      <rPr>
        <sz val="11"/>
        <color theme="1"/>
        <rFont val="Arial Narrow"/>
        <family val="2"/>
      </rPr>
      <t>De acuerdo con los seguimientos de la primera línea de defensa y la siguiente evidencia:
1. ACTAS REVISION EXPEDIENTES POR ABOGADO
La OCI verificó el cumplimiento de lo establecido en el control.</t>
    </r>
  </si>
  <si>
    <r>
      <rPr>
        <b/>
        <sz val="11"/>
        <color theme="1"/>
        <rFont val="Arial Narrow"/>
        <family val="2"/>
      </rPr>
      <t>06/05/2024 - OCL, primer trimestre:</t>
    </r>
    <r>
      <rPr>
        <sz val="11"/>
        <color theme="1"/>
        <rFont val="Arial Narrow"/>
        <family val="2"/>
      </rPr>
      <t xml:space="preserve"> De acuerdo con los seguimientos de la segunda, primera línea de defensa y las siguientes evidencias presentadas:
1. ACTA DE COMITÉ PRIMARIO MES DE ENERO 2024
2. ACTA DE COMITÉ PRIMARIO OCDI MES DE FEBRERO 2024
3. Correo envío de pieza comunicativa para publicación en el mes de marzo 2024
4. Primera pieza comunicativa publicada en marzo.
La OCI evidenció la ejecución de la acción.
</t>
    </r>
    <r>
      <rPr>
        <b/>
        <sz val="11"/>
        <color theme="1"/>
        <rFont val="Arial Narrow"/>
        <family val="2"/>
      </rPr>
      <t>06/05/2024 - OCL, segundo trimestre (Abril):</t>
    </r>
    <r>
      <rPr>
        <sz val="11"/>
        <color theme="1"/>
        <rFont val="Arial Narrow"/>
        <family val="2"/>
      </rPr>
      <t xml:space="preserve"> De acuerdo con los seguimientos de la primera línea de defensa y la siguiente evidencia:
1. PIEZA COMUNICATIVA PUBLICADA EN ABRIL 2024.
La OCI evidenció la ejecución de la acción.</t>
    </r>
  </si>
  <si>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</si>
  <si>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</si>
  <si>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El proceso inicia con la definición del Estatuto de Auditoría, el Código de Ética para el Ejercicio de Auditoría, el Plan Anual de Auditoría basado en riesgos y demás elementos necesarios, continúa con el desarrollo y seguimiento de las auditorías internas, seguimientos reglamentarios y a la gestión programados, y la realización de la asesoría y acompañamientos, en cumplimiento de los roles de las unidades de control interno, y el posterior seguimiento y autoevaluación, y finaliza con la identificación de lecciones aprendidas y buenas prácticas, y la definición de los correspondientes planes de mejoramiento del proceso.</t>
  </si>
  <si>
    <t xml:space="preserve">Posibilidad de favorecimiento a terceros por presiones sobre los trabajos de auditoria interna, debido a ausencia de principios de integridad o de auditoria ofreciendo dadivas o intimidando para ocultar resultados de auditoria. </t>
  </si>
  <si>
    <t>Presiones sobre los trabajos de auditoria interna</t>
  </si>
  <si>
    <t>Ausencia de  principios de integridad o de auditoría</t>
  </si>
  <si>
    <t>ZONA RIESGO EXTREMA</t>
  </si>
  <si>
    <t>Firma de los auditores del formato "ECM-FM-10 Compromiso independencia y objetividad"</t>
  </si>
  <si>
    <t>Una charla al año a los auditores sobre Código de ëtica del Instituto de Auditores Internos</t>
  </si>
  <si>
    <t>Oficina de Control Interno</t>
  </si>
  <si>
    <t>8/02/2024
6/03/2024
5/04/2024</t>
  </si>
  <si>
    <r>
      <rPr>
        <b/>
        <sz val="11"/>
        <color rgb="FF000000"/>
        <rFont val="Arial Narrow"/>
        <family val="2"/>
      </rPr>
      <t>08/02/2024</t>
    </r>
    <r>
      <rPr>
        <sz val="11"/>
        <color rgb="FF000000"/>
        <rFont val="Arial Narrow"/>
        <family val="2"/>
      </rPr>
      <t xml:space="preserve"> El riesgo no se materializó en enero. La acción no se ha ejecutado pues tiene plazo hasta septiembre de 2024
</t>
    </r>
    <r>
      <rPr>
        <b/>
        <sz val="11"/>
        <color rgb="FF000000"/>
        <rFont val="Arial Narrow"/>
        <family val="2"/>
      </rPr>
      <t>06/03/2024</t>
    </r>
    <r>
      <rPr>
        <sz val="11"/>
        <color rgb="FF000000"/>
        <rFont val="Arial Narrow"/>
        <family val="2"/>
      </rPr>
      <t xml:space="preserve"> El riesgo no se materializó en febrero. La acción no se ha ejecutado pues tiene plazo hasta septiembre de 2024
</t>
    </r>
    <r>
      <rPr>
        <b/>
        <sz val="11"/>
        <color rgb="FF000000"/>
        <rFont val="Arial Narrow"/>
        <family val="2"/>
      </rPr>
      <t>05/04/2024</t>
    </r>
    <r>
      <rPr>
        <sz val="11"/>
        <color rgb="FF000000"/>
        <rFont val="Arial Narrow"/>
        <family val="2"/>
      </rPr>
      <t xml:space="preserve"> El riesgo no se materializó en marzo. La acción no se ha ejecutado pues tiene plazo hasta septiembre de 2024</t>
    </r>
  </si>
  <si>
    <r>
      <rPr>
        <b/>
        <sz val="11"/>
        <color rgb="FF000000"/>
        <rFont val="Arial Narrow"/>
        <family val="2"/>
      </rPr>
      <t>08/02/2024</t>
    </r>
    <r>
      <rPr>
        <sz val="11"/>
        <color rgb="FF000000"/>
        <rFont val="Arial Narrow"/>
        <family val="2"/>
      </rPr>
      <t xml:space="preserve"> El riesgo no se materializó en enero 2024. El control se realizó mediante la firma de los compromisos de independencia y objetividad por parte de los auditores.
</t>
    </r>
    <r>
      <rPr>
        <b/>
        <sz val="11"/>
        <color rgb="FF000000"/>
        <rFont val="Arial Narrow"/>
        <family val="2"/>
      </rPr>
      <t>06/03/2024</t>
    </r>
    <r>
      <rPr>
        <sz val="11"/>
        <color rgb="FF000000"/>
        <rFont val="Arial Narrow"/>
        <family val="2"/>
      </rPr>
      <t xml:space="preserve"> El riesgo no se materializó en febrero 2024. El control se realizó mediante la firma de los compromisos de independencia y objetividad por parte de los auditores.
</t>
    </r>
    <r>
      <rPr>
        <b/>
        <sz val="11"/>
        <color rgb="FF000000"/>
        <rFont val="Arial Narrow"/>
        <family val="2"/>
      </rPr>
      <t xml:space="preserve">05/04/2024 </t>
    </r>
    <r>
      <rPr>
        <sz val="11"/>
        <color rgb="FF000000"/>
        <rFont val="Arial Narrow"/>
        <family val="2"/>
      </rPr>
      <t>El riesgo no se materializó en marzo 2024. El control se realizó mediante la firma de los compromisos de independencia y objetividad por parte de los auditores.</t>
    </r>
  </si>
  <si>
    <t>Compromisos de independencia y objetividad firmados</t>
  </si>
  <si>
    <t>Aplicar el procedimiento SCI-PC-03 V1 Denuncias por Actos de Corrupción para el reporte de la situación.</t>
  </si>
  <si>
    <t>Se realiza el seguimiento al control estableciendo que el mismo fue efectivo se adjuntan las evidencias y se hace el reporte mensual</t>
  </si>
  <si>
    <t>Se realiza seguimiento a la acción y se aportan las evidencias que dan cuenta de lo ejecutado</t>
  </si>
  <si>
    <r>
      <rPr>
        <b/>
        <sz val="11"/>
        <color theme="1"/>
        <rFont val="Arial Narrow"/>
        <family val="2"/>
      </rPr>
      <t>02/05/2024-LMVL:</t>
    </r>
    <r>
      <rPr>
        <sz val="11"/>
        <color theme="1"/>
        <rFont val="Arial Narrow"/>
        <family val="2"/>
      </rPr>
      <t xml:space="preserve"> Se evidenció seguimiento y ejecución del control. Se evidenciaron los compromisos de independencia y objetividad firmados por parte de los auditores de la OCI. </t>
    </r>
  </si>
  <si>
    <r>
      <rPr>
        <b/>
        <sz val="11"/>
        <color theme="1"/>
        <rFont val="Arial Narrow"/>
        <family val="2"/>
      </rPr>
      <t>02/05/2024-LMVL</t>
    </r>
    <r>
      <rPr>
        <sz val="11"/>
        <color theme="1"/>
        <rFont val="Arial Narrow"/>
        <family val="2"/>
      </rPr>
      <t>: El control fue efectivo, no se materializó riesgo.</t>
    </r>
  </si>
  <si>
    <r>
      <rPr>
        <b/>
        <sz val="11"/>
        <color theme="1"/>
        <rFont val="Arial Narrow"/>
        <family val="2"/>
      </rPr>
      <t>02/05/2024-LMVL:</t>
    </r>
    <r>
      <rPr>
        <sz val="11"/>
        <color theme="1"/>
        <rFont val="Arial Narrow"/>
        <family val="2"/>
      </rPr>
      <t xml:space="preserve"> Aún no se eviencia ejecución de la acción, se encuentra dentro de la fecha a desarrollar para septiembre de 2024.</t>
    </r>
  </si>
  <si>
    <t>Revisar informe final de Auditoría Interna  por parte del Jefe Oficina de Control Interno</t>
  </si>
  <si>
    <r>
      <rPr>
        <b/>
        <sz val="11"/>
        <color rgb="FF000000"/>
        <rFont val="Arial Narrow"/>
        <family val="2"/>
      </rPr>
      <t>08/02/2024</t>
    </r>
    <r>
      <rPr>
        <sz val="11"/>
        <color rgb="FF000000"/>
        <rFont val="Arial Narrow"/>
        <family val="2"/>
      </rPr>
      <t xml:space="preserve"> El riesgo no se materializó en enero. Los informes de Auditorias internas fueron revisados y aprobados por la jefatura de la OCI
</t>
    </r>
    <r>
      <rPr>
        <b/>
        <sz val="11"/>
        <color rgb="FF000000"/>
        <rFont val="Arial Narrow"/>
        <family val="2"/>
      </rPr>
      <t>06/03/2024</t>
    </r>
    <r>
      <rPr>
        <sz val="11"/>
        <color rgb="FF000000"/>
        <rFont val="Arial Narrow"/>
        <family val="2"/>
      </rPr>
      <t xml:space="preserve"> El riesgo no se materializó en febrero. Los informes de Auditorias internas fueron revisados y aprobados por la jefatura de la OCI
</t>
    </r>
    <r>
      <rPr>
        <b/>
        <sz val="11"/>
        <color rgb="FF000000"/>
        <rFont val="Arial Narrow"/>
        <family val="2"/>
      </rPr>
      <t>05/04/2024</t>
    </r>
    <r>
      <rPr>
        <sz val="11"/>
        <color rgb="FF000000"/>
        <rFont val="Arial Narrow"/>
        <family val="2"/>
      </rPr>
      <t xml:space="preserve"> El riesgo no se materializó en marzo. Los informes de Auditorias internas fueron revisados y aprobados por la jefatura de la OCI</t>
    </r>
  </si>
  <si>
    <t>Informes de Auditorias  de enero, febrero y marzo aprobados y firmados por la jefatura de la OCI</t>
  </si>
  <si>
    <r>
      <rPr>
        <b/>
        <sz val="11"/>
        <color theme="1"/>
        <rFont val="Arial Narrow"/>
        <family val="2"/>
      </rPr>
      <t>02/05/2024-LMVL:</t>
    </r>
    <r>
      <rPr>
        <sz val="11"/>
        <color theme="1"/>
        <rFont val="Arial Narrow"/>
        <family val="2"/>
      </rPr>
      <t xml:space="preserve"> Se evidenció seguimiento y ejecución del control. Se evidenciaron los informes de auditorías realiadas en enero, febrero, marzo y abril firmados por la jefatura de la OCI. </t>
    </r>
  </si>
  <si>
    <r>
      <rPr>
        <b/>
        <sz val="11"/>
        <color theme="1"/>
        <rFont val="Arial Narrow"/>
        <family val="2"/>
      </rPr>
      <t>02/05/2024-LMVL:</t>
    </r>
    <r>
      <rPr>
        <sz val="11"/>
        <color theme="1"/>
        <rFont val="Arial Narrow"/>
        <family val="2"/>
      </rPr>
      <t xml:space="preserve"> El control fue efectivo, no se materializó riesgo.</t>
    </r>
  </si>
  <si>
    <r>
      <rPr>
        <b/>
        <sz val="11"/>
        <color theme="1"/>
        <rFont val="Arial Narrow"/>
        <family val="2"/>
      </rPr>
      <t>02/05/2024-LMV</t>
    </r>
    <r>
      <rPr>
        <sz val="11"/>
        <color theme="1"/>
        <rFont val="Arial Narrow"/>
        <family val="2"/>
      </rPr>
      <t>L: N/A</t>
    </r>
  </si>
  <si>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</si>
  <si>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</si>
  <si>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Planificar y Valorar la gestión documental desde su producción hasta su conservación, preservación y disposición final </t>
  </si>
  <si>
    <t xml:space="preserve">Posibilidad de favorecimiento propio o de un tercero por manipulación indebida de la información debido a la existencia de controles deficientes del proceso de gestión documental </t>
  </si>
  <si>
    <t xml:space="preserve">Manipulación indebida de la información  </t>
  </si>
  <si>
    <t xml:space="preserve">Existencia de controles deficientes del proceso de gestión documental </t>
  </si>
  <si>
    <t>Control de atención de consultas en archivo de gestión centralizado y archivo central</t>
  </si>
  <si>
    <t xml:space="preserve">Capacitación y sensibilización semestral a los funcionarios y contratistas de los lineamientos normativos de gestión documental referentes a manipulacion adecuada de archivos e informacion </t>
  </si>
  <si>
    <t>Subdirección Administrativa y Financiera - Gestión Documental</t>
  </si>
  <si>
    <t>09/02/2024
11/03/2024</t>
  </si>
  <si>
    <r>
      <rPr>
        <b/>
        <sz val="11"/>
        <color rgb="FF000000"/>
        <rFont val="Arial Narrow"/>
        <family val="2"/>
      </rPr>
      <t>Enero:</t>
    </r>
    <r>
      <rPr>
        <sz val="11"/>
        <color rgb="FF000000"/>
        <rFont val="Arial Narrow"/>
        <family val="2"/>
      </rPr>
      <t xml:space="preserve"> En atención al cronograma del PIC, para el mes de enero no se tienen programadas capacitaciones.
</t>
    </r>
    <r>
      <rPr>
        <b/>
        <i/>
        <sz val="11"/>
        <color rgb="FF000000"/>
        <rFont val="Arial Narrow"/>
        <family val="2"/>
      </rPr>
      <t>Febrero:</t>
    </r>
    <r>
      <rPr>
        <sz val="11"/>
        <color rgb="FF000000"/>
        <rFont val="Arial Narrow"/>
        <family val="2"/>
      </rPr>
      <t xml:space="preserve">  Se brinda capacitación al grupo de corespondencia sobre el procedimiento de correspondencia y Orfeo el día 9 de febrero en la sede principal   </t>
    </r>
  </si>
  <si>
    <r>
      <rPr>
        <b/>
        <i/>
        <sz val="11"/>
        <color rgb="FF000000"/>
        <rFont val="Arial Narrow"/>
        <family val="2"/>
      </rPr>
      <t xml:space="preserve">Abril: </t>
    </r>
    <r>
      <rPr>
        <sz val="11"/>
        <color rgb="FF000000"/>
        <rFont val="Arial Narrow"/>
        <family val="2"/>
      </rPr>
      <t>En cumplimiento del PIC, se realiza capacitación el día 25 de abril sobre organización de archivos e inventarios documentales</t>
    </r>
  </si>
  <si>
    <r>
      <rPr>
        <b/>
        <i/>
        <sz val="11"/>
        <color rgb="FF000000"/>
        <rFont val="Arial Narrow"/>
        <family val="2"/>
      </rPr>
      <t>Enero:</t>
    </r>
    <r>
      <rPr>
        <sz val="11"/>
        <color rgb="FF000000"/>
        <rFont val="Arial Narrow"/>
        <family val="2"/>
      </rPr>
      <t xml:space="preserve"> En razón de ser una actividad periódica, se da continuidad en la atención de solicitudes de consultas de acuerdo a las necesidades de la entidad que se generaron durante el mes, en las sedes del archivo de gestión centralizado y el archivo central
</t>
    </r>
    <r>
      <rPr>
        <b/>
        <i/>
        <sz val="11"/>
        <color rgb="FF000000"/>
        <rFont val="Arial Narrow"/>
        <family val="2"/>
      </rPr>
      <t>Febrero:</t>
    </r>
    <r>
      <rPr>
        <sz val="11"/>
        <color rgb="FF000000"/>
        <rFont val="Arial Narrow"/>
        <family val="2"/>
      </rPr>
      <t xml:space="preserve"> En razón de ser una actividad periódica, se da continuidad en la atención de solicitudes de consultas de acuerdo a las necesidades de la entidad que se generaron durante el mes, en la sede del archivo de gestión centralizado y archivo central</t>
    </r>
  </si>
  <si>
    <t xml:space="preserve">Archivos en Excel con el registro de las solicitudes de consulta </t>
  </si>
  <si>
    <r>
      <rPr>
        <b/>
        <i/>
        <sz val="11"/>
        <color rgb="FF000000"/>
        <rFont val="Arial Narrow"/>
        <family val="2"/>
      </rPr>
      <t>Abril:</t>
    </r>
    <r>
      <rPr>
        <sz val="11"/>
        <color rgb="FF000000"/>
        <rFont val="Arial Narrow"/>
        <family val="2"/>
      </rPr>
      <t xml:space="preserve"> Por tratarse de una actividad periódica, se continua con la atención de las solicitudes de consultas de acuerdo con as necesidades y requerimientos de la entidad, las cuales fueron generadas durante el mes, en la sede del archivo Central y Gesión.  </t>
    </r>
  </si>
  <si>
    <t>Subdirección Adminisrativa y Financiera  -Gestión Documental</t>
  </si>
  <si>
    <t>Archivos en Excel con el registro de las solicitudes de consulta</t>
  </si>
  <si>
    <t>Iniciar la reconstrucción del expediente o documento por parte de la dependencia involucrada</t>
  </si>
  <si>
    <t>Se realiza seguimiento al control, sin embargo no se hace el reporte del mes de marzo por lo que no se puede verificar la efectividad del control para ese mes</t>
  </si>
  <si>
    <t>Se realiza seguimiento a la acción y se aportan las evidencias. Sin embargo, no se realiza el reporte del mes de marzo por lo que no se puede verificar su cumplimiento o estado de avance para dicho mes</t>
  </si>
  <si>
    <t>08/05/2024 - OCL</t>
  </si>
  <si>
    <t xml:space="preserve">Verificación y unificación del Formato Único de Inventarios FUID </t>
  </si>
  <si>
    <r>
      <rPr>
        <b/>
        <i/>
        <sz val="11"/>
        <color rgb="FF000000"/>
        <rFont val="Arial Narrow"/>
        <family val="2"/>
      </rPr>
      <t xml:space="preserve">Enero: </t>
    </r>
    <r>
      <rPr>
        <sz val="11"/>
        <color rgb="FF000000"/>
        <rFont val="Arial Narrow"/>
        <family val="2"/>
      </rPr>
      <t xml:space="preserve">Se realiza seguimiento para la validación y verificación de la entrega de los FUID de la Dirección General y revisión para ajustes de los FUID de la Asesoria de Comunicaciones.
</t>
    </r>
    <r>
      <rPr>
        <b/>
        <i/>
        <sz val="11"/>
        <color rgb="FF000000"/>
        <rFont val="Arial Narrow"/>
        <family val="2"/>
      </rPr>
      <t>Febrero:</t>
    </r>
    <r>
      <rPr>
        <sz val="11"/>
        <color rgb="FF000000"/>
        <rFont val="Arial Narrow"/>
        <family val="2"/>
      </rPr>
      <t xml:space="preserve">  Debido al traslado del archivo de gestión centralizado y la ubicación del mismo en la sede del archivo central, en el mes de febrero no se verificaron ni se recibieron FUID  </t>
    </r>
  </si>
  <si>
    <t>FUID</t>
  </si>
  <si>
    <r>
      <rPr>
        <b/>
        <i/>
        <sz val="11"/>
        <color rgb="FF000000"/>
        <rFont val="Arial Narrow"/>
        <family val="2"/>
      </rPr>
      <t>Abril:</t>
    </r>
    <r>
      <rPr>
        <i/>
        <sz val="11"/>
        <color rgb="FF000000"/>
        <rFont val="Arial Narrow"/>
        <family val="2"/>
      </rPr>
      <t xml:space="preserve"> </t>
    </r>
    <r>
      <rPr>
        <sz val="11"/>
        <color rgb="FF000000"/>
        <rFont val="Arial Narrow"/>
        <family val="2"/>
      </rPr>
      <t xml:space="preserve">Para este mes no se realiza seguimiento, verificación ni elaboración del FUID en la unidad debido a que se realiza proceso de reubicación, traslado de archivo, insumos y muebles que se encuentran ubicados en el Archivo Central, con el fin de dar cumplimiento a la ejecución del contrato # 048 del 2024 con el tercero Mobimuebles - mantenimiento de carros rodantes y compra de bandejas para archivo.
Y por ausencia de personal y la falta de contratación en las áreas de la entidad 
</t>
    </r>
  </si>
  <si>
    <t>Validadción de originalidad y autencidad documental por parte de la dependencia involucrada</t>
  </si>
  <si>
    <t>Poner en conocimiento de las autoridades que correspondan para las investigaciones que halla lugar</t>
  </si>
  <si>
    <r>
      <t xml:space="preserve">08/05/2024 - OCL, primer trimestre: </t>
    </r>
    <r>
      <rPr>
        <sz val="11"/>
        <color theme="1"/>
        <rFont val="Arial Narrow"/>
        <family val="2"/>
      </rPr>
      <t xml:space="preserve">De acuerdo con los seguimientos de la primera, segunda línea de defensa y las siguientes evidencias presentadas:
1. CONSULTA EXPEDIENTES ARCHIVO GESTION 2024 - Enero
2. REPORTE CONSULTAS ARCHIVO CENTRAL Y GESTIÓN 2024 - Enero
3. CONSULTA EXPEDIENTES ARCHIVO GESTION 2024 - Febrero
4. REPORTE CONSULTAS Y PRESTAMOS AGC Y AC-2024 - Febrero
Para el mes de marzo el proceso no presentó evidencias por lo que la OCI, verifica el cumplimiento parcial del control. 
Recomendación: Realizar seguimiento y aportar las evidencias atendiendo los criterios de oportunidad y calidad establecidos.
</t>
    </r>
    <r>
      <rPr>
        <b/>
        <sz val="11"/>
        <color theme="1"/>
        <rFont val="Arial Narrow"/>
        <family val="2"/>
      </rPr>
      <t xml:space="preserve">
08/05/2024 - OCL, segundo trimestre (Abril): </t>
    </r>
    <r>
      <rPr>
        <sz val="11"/>
        <color theme="1"/>
        <rFont val="Arial Narrow"/>
        <family val="2"/>
      </rPr>
      <t>De acuerdo con los seguimientos de la primera línea de defensa y la siguiente evidencia:
1. CONSULTA EXPEDIENTES ARCHIVO GESTION 2024 - Abril
2. REPORTE CONSULTAS Y PRESTAMOS AGC Y AC-2024 (1) - Abril
La OCI verificó el cumplimiento de lo establecido en el control para el mes de abril.</t>
    </r>
  </si>
  <si>
    <r>
      <rPr>
        <b/>
        <sz val="11"/>
        <color theme="1"/>
        <rFont val="Arial Narrow"/>
        <family val="2"/>
      </rPr>
      <t xml:space="preserve">06/05/2024 - OCL: </t>
    </r>
    <r>
      <rPr>
        <sz val="11"/>
        <color theme="1"/>
        <rFont val="Arial Narrow"/>
        <family val="2"/>
      </rPr>
      <t xml:space="preserve">La OCI verifica la ejecución y el cumplimiento parcial del control para el primer trimestre.
</t>
    </r>
    <r>
      <rPr>
        <b/>
        <sz val="11"/>
        <color theme="1"/>
        <rFont val="Arial Narrow"/>
        <family val="2"/>
      </rPr>
      <t>06/05/2024 - OCL:</t>
    </r>
    <r>
      <rPr>
        <sz val="11"/>
        <color theme="1"/>
        <rFont val="Arial Narrow"/>
        <family val="2"/>
      </rPr>
      <t xml:space="preserve"> La OCI verifica la ejecución y el cumplimiento del control en el mes de abril.</t>
    </r>
  </si>
  <si>
    <r>
      <rPr>
        <b/>
        <sz val="11"/>
        <color theme="1"/>
        <rFont val="Arial Narrow"/>
        <family val="2"/>
      </rPr>
      <t>06/05/2024 - OCL, primer trimestre:</t>
    </r>
    <r>
      <rPr>
        <sz val="11"/>
        <color theme="1"/>
        <rFont val="Arial Narrow"/>
        <family val="2"/>
      </rPr>
      <t xml:space="preserve"> De acuerdo con los seguimientos de la segunda, primera línea de defensa y las siguientes evidencias presentadas:
1. Cronograma de capacitación - Enero
2. Cronograma capacitación 2024 - Febrero
3. Lista de asistencia Capacitación 9 feb 2024
4. Presentación Capacitación  9 feb 2024 Correspondencia y Orfeo
La OCI evidenció la ejecución de la acción.
</t>
    </r>
    <r>
      <rPr>
        <b/>
        <sz val="11"/>
        <color theme="1"/>
        <rFont val="Arial Narrow"/>
        <family val="2"/>
      </rPr>
      <t>06/05/2024 - OCL, segundo trimestre (Abril):</t>
    </r>
    <r>
      <rPr>
        <sz val="11"/>
        <color theme="1"/>
        <rFont val="Arial Narrow"/>
        <family val="2"/>
      </rPr>
      <t xml:space="preserve"> De acuerdo con los seguimientos de la primera línea de defensa y la siguiente evidencia:
1. PIEZA COMUNICATIVA PUBLICADA EN ABRIL 2024.
La OCI evidenció la ejecución de la acción.</t>
    </r>
  </si>
  <si>
    <r>
      <t xml:space="preserve">08/05/2024 - OCL, primer trimestre: </t>
    </r>
    <r>
      <rPr>
        <sz val="11"/>
        <color theme="1"/>
        <rFont val="Arial Narrow"/>
        <family val="2"/>
      </rPr>
      <t>De acuerdo con los seguimientos de la primera, segunda línea de defensa y las siguientes evidencias presentadas:
1.Enero: FUID correspondiente a los años: 2006, 2008, 2009, 2010, 2011, 2013, 2014, 2015, 2018, 2019, 2020, 2021, 2022, 2023.</t>
    </r>
    <r>
      <rPr>
        <b/>
        <sz val="11"/>
        <color theme="1"/>
        <rFont val="Arial Narrow"/>
        <family val="2"/>
      </rPr>
      <t xml:space="preserve">
</t>
    </r>
    <r>
      <rPr>
        <sz val="11"/>
        <color theme="1"/>
        <rFont val="Arial Narrow"/>
        <family val="2"/>
      </rPr>
      <t>2. Febrero: De acuerdo con la manifestación del proceso, para este mes no se recibieron FUID por el traslado del archivo de gestión al archivo central.
3. Marzo: No presentó evidencias ni seguimiento.
La OCI, verifica el cumplimiento parcial del control. 
Recomendación: Realizar seguimiento y aportar las evidencias atendiendo los criterios de oportunidad y calidad establecidos.</t>
    </r>
    <r>
      <rPr>
        <b/>
        <sz val="11"/>
        <color theme="1"/>
        <rFont val="Arial Narrow"/>
        <family val="2"/>
      </rPr>
      <t xml:space="preserve">
08/05/2024 - OCL, segundo trimestre (Abril): </t>
    </r>
    <r>
      <rPr>
        <sz val="11"/>
        <color theme="1"/>
        <rFont val="Arial Narrow"/>
        <family val="2"/>
      </rPr>
      <t xml:space="preserve">De acuerdo con las siguientes evidencias presentadas por el proceso:
1. Correo_ adecuación de espacios - Abril
2. Correo_ recibir primera etapa de mantenimiento de carros rodantes - Abril
3. GDO-FM-09 V7 Acta de reunión traslado de cajas archivo central.2024-1
4. GDO-FM-09 V7 Acta de reunión traslado de cajas archivo central.2024-2
Y la siguiente manifestación: </t>
    </r>
    <r>
      <rPr>
        <b/>
        <sz val="11"/>
        <color theme="1"/>
        <rFont val="Arial Narrow"/>
        <family val="2"/>
      </rPr>
      <t>"</t>
    </r>
    <r>
      <rPr>
        <b/>
        <i/>
        <sz val="11"/>
        <color theme="1"/>
        <rFont val="Arial Narrow"/>
        <family val="2"/>
      </rPr>
      <t xml:space="preserve">: Para este mes no se realiza seguimiento, verificación ni elaboración del FUID en la unidad debido a que se realiza proceso de reubicación, traslado de archivo, insumos y muebles que se encuentran ubicados en el Archivo Central, con el fin de dar cumplimiento a la  a la ejecución del contrato # 048 del 2024 con el tercero Mobimuebles - mantenimiento de carros rodantes y compra de bandejas para archivo. Y por ausencia de personal y la falta de contratación en las áreas de la entidad </t>
    </r>
    <r>
      <rPr>
        <b/>
        <sz val="11"/>
        <color theme="1"/>
        <rFont val="Arial Narrow"/>
        <family val="2"/>
      </rPr>
      <t xml:space="preserve">"
</t>
    </r>
    <r>
      <rPr>
        <sz val="11"/>
        <color theme="1"/>
        <rFont val="Arial Narrow"/>
        <family val="2"/>
      </rPr>
      <t xml:space="preserve">La OCI no puede verificar la ejecución y cumplimiento del control.
Recomendación:  Realizar seguimiento y aportar las evidencias atendiendo los criterios de oportunidad y calidad establecidos.
</t>
    </r>
  </si>
  <si>
    <r>
      <rPr>
        <b/>
        <sz val="11"/>
        <color theme="1"/>
        <rFont val="Arial Narrow"/>
        <family val="2"/>
      </rPr>
      <t>06/05/2024 - OCL</t>
    </r>
    <r>
      <rPr>
        <sz val="11"/>
        <color theme="1"/>
        <rFont val="Arial Narrow"/>
        <family val="2"/>
      </rPr>
      <t xml:space="preserve">: La OCI verifica la ejecución y el cumplimiento parcial del control para el primer trimestre.
</t>
    </r>
    <r>
      <rPr>
        <b/>
        <sz val="11"/>
        <color theme="1"/>
        <rFont val="Arial Narrow"/>
        <family val="2"/>
      </rPr>
      <t>06/05/2024 - OCL:</t>
    </r>
    <r>
      <rPr>
        <sz val="11"/>
        <color theme="1"/>
        <rFont val="Arial Narrow"/>
        <family val="2"/>
      </rPr>
      <t xml:space="preserve"> La OCI no puede verificar la ejecución y el cumplimiento del control en el mes de abril.</t>
    </r>
  </si>
  <si>
    <r>
      <rPr>
        <b/>
        <sz val="11"/>
        <color theme="1"/>
        <rFont val="Arial Narrow"/>
        <family val="2"/>
      </rPr>
      <t>03/05/2024 - OCL, Primer trimestre:</t>
    </r>
    <r>
      <rPr>
        <sz val="11"/>
        <color theme="1"/>
        <rFont val="Arial Narrow"/>
        <family val="2"/>
      </rPr>
      <t xml:space="preserve"> De acuerdo con la manifestación tanto de la primera como de la segunda línea la OCI evidenció que el control se encuentra en proceso de ejecución.
</t>
    </r>
    <r>
      <rPr>
        <b/>
        <sz val="11"/>
        <color theme="1"/>
        <rFont val="Arial Narrow"/>
        <family val="2"/>
      </rPr>
      <t>06/05/2024 - OCL: Segundo trimestre (Abril)</t>
    </r>
    <r>
      <rPr>
        <sz val="11"/>
        <color theme="1"/>
        <rFont val="Arial Narrow"/>
        <family val="2"/>
      </rPr>
      <t>: De acuerdo con la manifestación  del proceso, la OCI evidenció que el control se encuentra en proceso de ejecución.
La OCI recomienda verificar la pertinencia del control ya que durante los meses evaluados este no se ha ejecutado.</t>
    </r>
  </si>
  <si>
    <r>
      <rPr>
        <b/>
        <sz val="11"/>
        <color theme="1"/>
        <rFont val="Arial Narrow"/>
        <family val="2"/>
      </rPr>
      <t>03/05/2024 - OCL Primer trimestre:</t>
    </r>
    <r>
      <rPr>
        <sz val="11"/>
        <color theme="1"/>
        <rFont val="Arial Narrow"/>
        <family val="2"/>
      </rPr>
      <t xml:space="preserve"> De acuerdo con la manifestación tanto de la primera como de la segunda línea la OCI evidenció que la acción se encuentra en proceso o de ejecución.
</t>
    </r>
    <r>
      <rPr>
        <b/>
        <sz val="11"/>
        <color theme="1"/>
        <rFont val="Arial Narrow"/>
        <family val="2"/>
      </rPr>
      <t xml:space="preserve">06/05/2024 - OCL: Segundo trimestre (Abril): </t>
    </r>
    <r>
      <rPr>
        <sz val="11"/>
        <color theme="1"/>
        <rFont val="Arial Narrow"/>
        <family val="2"/>
      </rPr>
      <t>Con base en la manifestación del proceso se verifica que la acción se encuentra en  ejecución.</t>
    </r>
  </si>
  <si>
    <r>
      <rPr>
        <b/>
        <sz val="11"/>
        <color theme="1"/>
        <rFont val="Arial Narrow"/>
        <family val="2"/>
      </rPr>
      <t>03/05/2024 - OCL</t>
    </r>
    <r>
      <rPr>
        <sz val="11"/>
        <color theme="1"/>
        <rFont val="Arial Narrow"/>
        <family val="2"/>
      </rPr>
      <t xml:space="preserve"> Primer trimestre: De acuerdo con la manifestación tanto de la primera como de la segunda línea la OCI evidenció que la acción se encuentra en proceso o de ejecución.
</t>
    </r>
    <r>
      <rPr>
        <b/>
        <sz val="11"/>
        <color theme="1"/>
        <rFont val="Arial Narrow"/>
        <family val="2"/>
      </rPr>
      <t>06/05/2024 - OCL: Segundo trimestre (Abril):</t>
    </r>
    <r>
      <rPr>
        <sz val="11"/>
        <color theme="1"/>
        <rFont val="Arial Narrow"/>
        <family val="2"/>
      </rPr>
      <t xml:space="preserve"> Con base en la manifestación del proceso se verifica que la acción se encuentra en  ejecución.</t>
    </r>
  </si>
  <si>
    <r>
      <rPr>
        <b/>
        <sz val="11"/>
        <color theme="1"/>
        <rFont val="Arial Narrow"/>
        <family val="2"/>
      </rPr>
      <t>03/05/2024 - OCL Primer trimestre:</t>
    </r>
    <r>
      <rPr>
        <sz val="11"/>
        <color theme="1"/>
        <rFont val="Arial Narrow"/>
        <family val="2"/>
      </rPr>
      <t xml:space="preserve"> De acuerdo con la manifestación tanto de la primera como de la segunda línea la OCI evidenció que la acción se encuentra en proceso o de ejecución.
</t>
    </r>
    <r>
      <rPr>
        <b/>
        <sz val="11"/>
        <color theme="1"/>
        <rFont val="Arial Narrow"/>
        <family val="2"/>
      </rPr>
      <t>06/05/2024 - OCL, Segundo trimestre (Abril):</t>
    </r>
    <r>
      <rPr>
        <sz val="11"/>
        <color theme="1"/>
        <rFont val="Arial Narrow"/>
        <family val="2"/>
      </rPr>
      <t xml:space="preserve"> Con base en la manifestación del proceso se verifica que la acción se encuentra en  ejecución.</t>
    </r>
  </si>
  <si>
    <r>
      <rPr>
        <b/>
        <sz val="11"/>
        <color theme="1"/>
        <rFont val="Arial Narrow"/>
        <family val="2"/>
      </rPr>
      <t xml:space="preserve">06/05/2024 - OCL: </t>
    </r>
    <r>
      <rPr>
        <sz val="11"/>
        <color theme="1"/>
        <rFont val="Arial Narrow"/>
        <family val="2"/>
      </rPr>
      <t>La OCI verifica la ejecución y el cumplimiento del control.</t>
    </r>
  </si>
  <si>
    <t xml:space="preserve">Gestión Asuntos Legales </t>
  </si>
  <si>
    <t>Prestar asesoría jurídica a la UAESP para su adecuado funcionamiento.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</si>
  <si>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</si>
  <si>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favorecimiento propio o de terceros debido al direccionamiento de la contratación de la Unidad, por la existencia de amiguismos, clientelismo o tráfico de influencias y debilidad en los puntos de control en la aplicación de la debida diligencia</t>
  </si>
  <si>
    <t>Direccionamiento de la contratación de la Unidad</t>
  </si>
  <si>
    <t>Existencia de amiguismos, clientelismo o tráfico de influencias y debilidad en los puntos de control en la aplicación de la debida diligencia</t>
  </si>
  <si>
    <t>El Comité de Contratación verifica el cumplimiento de los requisitos asociados a las modalidades de selección efectuando las recomendaciones a que haya lugar, teniendo en cuenta su cuantía y lo dispuesto en el reglamento interno del Comité.</t>
  </si>
  <si>
    <t>Verificacion aleatoria de al menos uno de los certificados aportados por uno o mas de los integrantes de las personas jurídicas oferentes para cada mes</t>
  </si>
  <si>
    <t xml:space="preserve">Subdirector de Asuntos Legales y Líder de contratación y equipo evaluador </t>
  </si>
  <si>
    <t>09/02/2024
10/04/2024</t>
  </si>
  <si>
    <r>
      <rPr>
        <b/>
        <sz val="11"/>
        <color theme="1"/>
        <rFont val="Arial Narrow"/>
        <family val="2"/>
      </rPr>
      <t xml:space="preserve">09/02/2024 </t>
    </r>
    <r>
      <rPr>
        <sz val="11"/>
        <color theme="1"/>
        <rFont val="Arial Narrow"/>
        <family val="2"/>
      </rPr>
      <t xml:space="preserve">Durante el mes de enero no se dio inició a procesos de selección, de conformidad co lo manifestado por el Grupo de Contratación de la Subdirección de Asuntos Legales mediante correo institucional de 08/02/2024, por lo tanto, no se adelantó verificación aleatoria.
</t>
    </r>
    <r>
      <rPr>
        <b/>
        <sz val="11"/>
        <color theme="1"/>
        <rFont val="Arial Narrow"/>
        <family val="2"/>
      </rPr>
      <t xml:space="preserve">8/03/2024: </t>
    </r>
    <r>
      <rPr>
        <sz val="11"/>
        <color theme="1"/>
        <rFont val="Arial Narrow"/>
        <family val="2"/>
      </rPr>
      <t xml:space="preserve">Se adjunta  documento en el cual consta la verificación realizada, respecto de tres (3) de los certificados aportados por los proponentes, en desarrollo de los procesos de contratación iniciados por la UAESP, durante el mes de febrero de 2024.
</t>
    </r>
    <r>
      <rPr>
        <b/>
        <sz val="11"/>
        <color theme="1"/>
        <rFont val="Arial Narrow"/>
        <family val="2"/>
      </rPr>
      <t>10/04/2024:</t>
    </r>
    <r>
      <rPr>
        <sz val="11"/>
        <color theme="1"/>
        <rFont val="Arial Narrow"/>
        <family val="2"/>
      </rPr>
      <t xml:space="preserve"> Se adjunta  documento en el cual consta la verificación realizada, respecto de dos (2) de los certificados aportados por los proponentes, en desarrollo del  proceso de contratación de mínima cuantía UAESP-MC-03-2024,  el cua se inició en el curso del mes de marzo de 2024. </t>
    </r>
  </si>
  <si>
    <r>
      <rPr>
        <b/>
        <sz val="11"/>
        <color rgb="FF000000"/>
        <rFont val="Arial Narrow"/>
        <family val="2"/>
      </rPr>
      <t xml:space="preserve">3/05/2024: </t>
    </r>
    <r>
      <rPr>
        <sz val="11"/>
        <color rgb="FF000000"/>
        <rFont val="Arial Narrow"/>
        <family val="2"/>
      </rPr>
      <t>Se adjunta documento en el cual consta la verificación realizada, respecto de uno (1) de los certificados aportados por el representante legal de la firma que suscirbió el respectivo contrato, en virtud del proceso de contratación UAESP-MC-03-2024. Lo anterior, en razón a que el grupo de contratos informó que en el mes de abril de 2024, no se inició ningún proceso de selección.</t>
    </r>
  </si>
  <si>
    <r>
      <rPr>
        <b/>
        <sz val="11"/>
        <color theme="1"/>
        <rFont val="Arial Narrow"/>
        <family val="2"/>
      </rPr>
      <t xml:space="preserve">09/02/2024 </t>
    </r>
    <r>
      <rPr>
        <sz val="11"/>
        <color theme="1"/>
        <rFont val="Arial Narrow"/>
        <family val="2"/>
      </rPr>
      <t xml:space="preserve">Durante el mes de enero no se dio inició a procesos de selección, de conformidad con lo manifestado por el Grupo de Contratación de la Subdirección de Asuntos Legales mediante correo institucional de 08/02/2024.
</t>
    </r>
    <r>
      <rPr>
        <b/>
        <sz val="11"/>
        <color theme="1"/>
        <rFont val="Arial Narrow"/>
        <family val="2"/>
      </rPr>
      <t xml:space="preserve">8/03/2024: </t>
    </r>
    <r>
      <rPr>
        <sz val="11"/>
        <color theme="1"/>
        <rFont val="Arial Narrow"/>
        <family val="2"/>
      </rPr>
      <t xml:space="preserve">Durante el mes de febrero de 2024, no se adelantó ninguna sesión del comité de contratación.
</t>
    </r>
    <r>
      <rPr>
        <b/>
        <sz val="11"/>
        <color theme="1"/>
        <rFont val="Arial Narrow"/>
        <family val="2"/>
      </rPr>
      <t xml:space="preserve">10/04/2024: </t>
    </r>
    <r>
      <rPr>
        <sz val="11"/>
        <color theme="1"/>
        <rFont val="Arial Narrow"/>
        <family val="2"/>
      </rPr>
      <t>Durante el mes de marzo de 2024, no se adelantó ninguna sesión del comité de contratación</t>
    </r>
  </si>
  <si>
    <t>Correo institucional de 08/02/2024.</t>
  </si>
  <si>
    <r>
      <rPr>
        <b/>
        <sz val="11"/>
        <color rgb="FF000000"/>
        <rFont val="Arial Narrow"/>
        <family val="2"/>
      </rPr>
      <t>3/05/2024:</t>
    </r>
    <r>
      <rPr>
        <sz val="11"/>
        <color rgb="FF000000"/>
        <rFont val="Arial Narrow"/>
        <family val="2"/>
      </rPr>
      <t xml:space="preserve"> Durante el mes de abril de 2024, no se llevó a cabo ninguna sesión del comité de contratación de la UAESP.</t>
    </r>
  </si>
  <si>
    <t>Subdirección de Asuntos Legales y líder de contratación y equipo evaluador</t>
  </si>
  <si>
    <t>N/A</t>
  </si>
  <si>
    <t xml:space="preserve">Generar la alerta ante las instancias competentes  frente a la presunta existencia de actos de corrupción Generar la alerta ante las instancias competentes  frente a la presunta existencia de actos de corrupción </t>
  </si>
  <si>
    <t>Se realiza seguimiento al control no se aportan evidencias ya que no se requirió su ejecución durante el trimestre</t>
  </si>
  <si>
    <r>
      <rPr>
        <b/>
        <sz val="11"/>
        <color theme="1"/>
        <rFont val="Arial Narrow"/>
        <family val="2"/>
      </rPr>
      <t xml:space="preserve">06/05/2024 - OCL: </t>
    </r>
    <r>
      <rPr>
        <sz val="11"/>
        <color theme="1"/>
        <rFont val="Arial Narrow"/>
        <family val="2"/>
      </rPr>
      <t xml:space="preserve">La OCI no puedo verificar la ejecución y el cumplimiento del control durante primer trimestre, debido a  las razones expuestas por el proceso.
</t>
    </r>
    <r>
      <rPr>
        <b/>
        <sz val="11"/>
        <color theme="1"/>
        <rFont val="Arial Narrow"/>
        <family val="2"/>
      </rPr>
      <t>06/05/2024 - OCL:</t>
    </r>
    <r>
      <rPr>
        <sz val="11"/>
        <color theme="1"/>
        <rFont val="Arial Narrow"/>
        <family val="2"/>
      </rPr>
      <t xml:space="preserve"> La OCI no puedo verificar la ejecución y el cumplimiento del control durante el mes de abril, debido a  las razones expuestas por el proceso.
</t>
    </r>
  </si>
  <si>
    <r>
      <rPr>
        <b/>
        <sz val="11"/>
        <color theme="1"/>
        <rFont val="Arial Narrow"/>
        <family val="2"/>
      </rPr>
      <t>06/05/2024 - OCL, primer trimestre:</t>
    </r>
    <r>
      <rPr>
        <sz val="11"/>
        <color theme="1"/>
        <rFont val="Arial Narrow"/>
        <family val="2"/>
      </rPr>
      <t xml:space="preserve"> De acuerdo con los seguimientos de la segunda, primera línea de defensa y las siguientes evidencias presentadas:
1. El proceso manifiesta el motivo por el cual no incluyó evidencias para el mes de enero.
2. Documento validación certificados feb 2024
3.. Documento validación certificados mar 2024 VF
La OCI evidenció la ejecución de la acción.
</t>
    </r>
    <r>
      <rPr>
        <b/>
        <sz val="11"/>
        <color theme="1"/>
        <rFont val="Arial Narrow"/>
        <family val="2"/>
      </rPr>
      <t>06/05/2024 - OCL, segundo trimestre (Abril):</t>
    </r>
    <r>
      <rPr>
        <sz val="11"/>
        <color theme="1"/>
        <rFont val="Arial Narrow"/>
        <family val="2"/>
      </rPr>
      <t xml:space="preserve"> De acuerdo con los seguimientos de la primera línea de defensa y la siguiente evidencia:
1.Documento validación certificados abr 2024 VF.
La OCI evidenció la ejecución de la acción.</t>
    </r>
  </si>
  <si>
    <r>
      <rPr>
        <b/>
        <sz val="11"/>
        <color theme="1"/>
        <rFont val="Arial Narrow"/>
        <family val="2"/>
      </rPr>
      <t>03/05/2024 - OCL, Primer trimestre:</t>
    </r>
    <r>
      <rPr>
        <sz val="11"/>
        <color theme="1"/>
        <rFont val="Arial Narrow"/>
        <family val="2"/>
      </rPr>
      <t xml:space="preserve"> De acuerdo con la manifestación tanto de la primera como de la segunda línea, la OCI evidenció que no se realizaron convocatorias afirmativas  para  las Organizaciones de recicladores durante el periodo evaluado en consecuencia no se ejecutó el control.
</t>
    </r>
    <r>
      <rPr>
        <b/>
        <sz val="11"/>
        <color theme="1"/>
        <rFont val="Arial Narrow"/>
        <family val="2"/>
      </rPr>
      <t>06/05/2024 - OCL: Segundo trimestre (Abril)</t>
    </r>
    <r>
      <rPr>
        <sz val="11"/>
        <color theme="1"/>
        <rFont val="Arial Narrow"/>
        <family val="2"/>
      </rPr>
      <t xml:space="preserve">:  De acuerdo con la manifestación tanto de la primera como de la segunda línea, la OCI evidenció que no se realizaron convocatorias afirmativas  para  las Organizaciones de recicladores durante el mes de abril,  en consecuencia no se ejecutó el control.
</t>
    </r>
    <r>
      <rPr>
        <b/>
        <sz val="11"/>
        <color theme="1"/>
        <rFont val="Arial Narrow"/>
        <family val="2"/>
      </rPr>
      <t>Recomendación:</t>
    </r>
    <r>
      <rPr>
        <sz val="11"/>
        <color theme="1"/>
        <rFont val="Arial Narrow"/>
        <family val="2"/>
      </rPr>
      <t xml:space="preserve"> Dado que el control no fue ejecutado durante el periodo de enero a abril de 2024, la Oficina de Control Interno (OCI) recomienda explorar la viabilidad de ajustar o sustituir dicho control por uno que contribuya a mitigar la probabilidad de ocurrencia de los riesgos de corrupción inherentes a los procesos de contratación en la UAESP.</t>
    </r>
  </si>
  <si>
    <r>
      <rPr>
        <b/>
        <sz val="11"/>
        <color rgb="FF000000"/>
        <rFont val="Arial Narrow"/>
        <family val="2"/>
      </rPr>
      <t xml:space="preserve">06/05/2024: </t>
    </r>
    <r>
      <rPr>
        <sz val="11"/>
        <color rgb="FF000000"/>
        <rFont val="Arial Narrow"/>
        <family val="2"/>
      </rPr>
      <t xml:space="preserve"> Para la presente Vigencia no se  ha establecido el programa de Acciones  afirmativas  para  las Organizaciones de recicladores.  se esta en espera  de  los lineamientos  de la nueva administración frente   a la almonización prsupuestal con el nuevo Plan Distrital de  Desarrollo. Sin embargo, se está realizando el seguimiento al programa de incentivos 2023 y el programa de sustitución de VTH que se encuentran en curso. 
Registros anexos: Archivos con el seguimiento de cada programa. 
</t>
    </r>
  </si>
  <si>
    <r>
      <rPr>
        <b/>
        <sz val="11"/>
        <color theme="1"/>
        <rFont val="Arial Narrow"/>
        <family val="2"/>
      </rPr>
      <t>03/05/2024 - OCL, Primer trimestre:</t>
    </r>
    <r>
      <rPr>
        <sz val="11"/>
        <color theme="1"/>
        <rFont val="Arial Narrow"/>
        <family val="2"/>
      </rPr>
      <t xml:space="preserve"> De acuerdo con la manifestación tanto de la primera como de la segunda línea la OCI evidenció que no se  estableció el programa de Acciones  afirmativas  para  las Organizaciones de recicladores  durante el periodo evaluado, en consecuencia no se ejecutó el control.
</t>
    </r>
    <r>
      <rPr>
        <b/>
        <sz val="11"/>
        <color theme="1"/>
        <rFont val="Arial Narrow"/>
        <family val="2"/>
      </rPr>
      <t>06/05/2024 - OCL: Segundo trimestre (Abril)</t>
    </r>
    <r>
      <rPr>
        <sz val="11"/>
        <color theme="1"/>
        <rFont val="Arial Narrow"/>
        <family val="2"/>
      </rPr>
      <t>:De acuerdo con la manifestación tanto de la primera como de la segunda línea la OCI evidenció que no se  estableció el programa de Acciones  afirmativas  para  las Organizaciones de recicladores  durante el periodo evaluado, en consecuencia no se ejecutó el control.
La OCI recomienda verificar la pertinencia del control ya que durante los meses evaluados este no se ejecutó.</t>
    </r>
  </si>
  <si>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</si>
  <si>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</si>
  <si>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Recepcionar y registrar en los aplicativos Orfeo y SDQS, las PQRS allegadas a la entidad por los diferentes canales de atencion, llevando a cabo la asignación oportuna de las mismas y realizando los seguimientos aleatorios con el fin de garantizar los criterios de calidad (Oportunidad, Calidad, Calidez y Coherencia) de las respuestas generadas.</t>
  </si>
  <si>
    <t>Posibilidad de investigaciones disciplinarias, multas y sanciones a la entidad, servidores públicos, contratistas naturales y jurídicos. Por beneficiarse o beneficiar a un tercero por la incidencia benéfica o perjudicial en el proceso de gestión de las PQRS allegadas a la entidad por los diferentes canales de atención, con y sin conocimiento de causa, debido a controles no aplicados correctamente y falta de capacitaciones asociadas a los principios de integridad.</t>
  </si>
  <si>
    <t>Incidencia benefica o perjudicial en el proceso de gestion de las PQRSD  allegadas a la entidad por los diferentes canales de atencion, con y sin conocimiento de causa</t>
  </si>
  <si>
    <t>Controles no aplicados correctamente.y falta de capacitaciones asociadas a los principios de integridad.</t>
  </si>
  <si>
    <t>Fraude Externo</t>
  </si>
  <si>
    <t>Cliente incognito mensual en los diferentes canales de atención de forma aleatoria durante la vigencia.</t>
  </si>
  <si>
    <t>Participación del equipo de servicio al ciudadano en las capacitaciones de integridad y probidad, así como en las socializaciones de los canales de denuncias por actos de corrupción</t>
  </si>
  <si>
    <t>Gestor del proceso de servicio al ciudadano</t>
  </si>
  <si>
    <t>Se programa capacitación para el dia 22 de marzo</t>
  </si>
  <si>
    <t>Se reprograma para el segundo semenstre 2024 capacitación por contingencia en el proceso de contratación de personal de apyo</t>
  </si>
  <si>
    <t>Correo de capacitación</t>
  </si>
  <si>
    <t>No efectivo</t>
  </si>
  <si>
    <t>Seguimiento parcial para dar cumplimiento a la autitoria de OCI</t>
  </si>
  <si>
    <t>Gestor del proceso servicio al ciudadano</t>
  </si>
  <si>
    <t>Soporte Cliente Incognico realizado a los cnales de atención meses de Marxo y Abril</t>
  </si>
  <si>
    <t>Realizar las denuncias respectivas con los entes reguladores, la oficina de control interno y control interno disciplinario.</t>
  </si>
  <si>
    <t>Se realiza seguimiento y se aporta evidencia, sin embargo, no se realiza el seguimiento del mes de enero y marzo, y lo reportado y soportado no es coherente con lo establecido en el control por lo que no se puede establecer su efectividad</t>
  </si>
  <si>
    <t>Se realiza seguimiento y se aporta evidencia, sin embargo, no se realiza el seguimiento del mes de enero y marzo</t>
  </si>
  <si>
    <t>Suspender las actividades del servidor involucrado durante las averiguaciones pertinentes</t>
  </si>
  <si>
    <r>
      <rPr>
        <b/>
        <sz val="11"/>
        <color theme="1"/>
        <rFont val="Arial Narrow"/>
        <family val="2"/>
      </rPr>
      <t>09/05/2024-LMVL:</t>
    </r>
    <r>
      <rPr>
        <sz val="11"/>
        <color theme="1"/>
        <rFont val="Arial Narrow"/>
        <family val="2"/>
      </rPr>
      <t xml:space="preserve"> El control ha sido efectivo no se ha materializado riesgo.</t>
    </r>
  </si>
  <si>
    <r>
      <rPr>
        <b/>
        <sz val="11"/>
        <color theme="1"/>
        <rFont val="Arial Narrow"/>
        <family val="2"/>
      </rPr>
      <t>09/05/2024-LMVL:</t>
    </r>
    <r>
      <rPr>
        <sz val="11"/>
        <color theme="1"/>
        <rFont val="Arial Narrow"/>
        <family val="2"/>
      </rPr>
      <t xml:space="preserve"> Se evidenció ejecución de la acción con capacitación de SC en el mes de marzo.</t>
    </r>
  </si>
  <si>
    <t> </t>
  </si>
  <si>
    <t xml:space="preserve">Gestión de las Comunicaciones </t>
  </si>
  <si>
    <t>Lograr el posisionamiento y reconocimiento de la Entidad en función de los diferentes grupos de interés por medio del desarrollo de acciones y estrategias de comunicación.</t>
  </si>
  <si>
    <t>Inicia con la Contextualización de los Mensajes y termina con la evaluación de resultados y monitoreo recurrente de canales</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</si>
  <si>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</si>
  <si>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</si>
  <si>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</si>
  <si>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Control de las actividades aprobadas por el jefe de oficina GCO-FM-05 Seguimiento y aprobación de acciones periodísticas</t>
  </si>
  <si>
    <t>Solicitar una capacitación semestral asociada a las implicaciones de acciones de corrupción en el manejo de la información pública</t>
  </si>
  <si>
    <t>El asignado/Oficina de comunicaciones</t>
  </si>
  <si>
    <t>06/02/2024
09/04/2024</t>
  </si>
  <si>
    <t xml:space="preserve">Teniendo en cuenta la coyuntura de cambio de administración se tiene previsto realizar esta capacitación cuando ya se encuentre contratado personal, tanto directivos como contratistas. Una vez esto suceda, se  espera realizar la capacitación en el mes de marzo de 2024.
La Oficina TIC avanzó con la capacitación
Socialización Riesgos de Ataque contra la seguridad de la información a la que asistieron todos los miembros de la OACRI entre contratistas y funcionarios. </t>
  </si>
  <si>
    <t>Se realiza capacitacion el dia 11 de marzo de 2024; sobre los Riesgos de ataque contra la seguridad de informacion en canales digitales, cuyo soporte se puede validar en la carpeta del mes de marzo y abril.</t>
  </si>
  <si>
    <t>06/02/2024
11/03/2024
08/04/2024</t>
  </si>
  <si>
    <t>Con el equipo de la OACRI, el 16 de enero realizó el Comité Primario en donde se expusieron las actividades proyectadas a realizar en el mes.
Así mismo, con el equipo periodístico se realizaron cuatro consejos de redacción para priorizar los contenidos periodísticos: enero 9, 15, 22 y 29.
Una vez se materializaron las actividades  se consignaron en la matriz de seguimiento de acciones periodísticas tanto del componente interno como externo.
El equipo de la OACRI realizó Comité Primario el 08 de febrero de 2024, en la reunión se expusieron las actividades proyectadas a realizar en el mes. Así mismo, se realizaron Consejos de Redacción los días, 05, 11, 19, 26 de febrero de 2024.  Una vez aprobadas y consignadas las actividades se consignaron en la matriz de acciones periodísticas.
El equipo de la OACRI realizó Comité Primario el 11 de marzo de 2024, en la reunión se expusieron las actividades proyectadas a realizar en el mes. Así mismo, se realizaron Consejos de Redacción los días, 04, 11, 18, de marzo de 2024.  Una vez aprobadas y consignadas las actividades se consignaron en la matriz de acciones periodísticas.</t>
  </si>
  <si>
    <t xml:space="preserve">El asignado / oficina de comunicaciones </t>
  </si>
  <si>
    <t>Se realizó el control de los productos realizados por los profesionales de la OACRI, en el formato para establecido GCO-FM-05 seguimiento y aprobación de acciones periodísticas</t>
  </si>
  <si>
    <t xml:space="preserve">El equipo de la OACRI el dia 19 abril realizo reunion del Comite primario con los integrantes de la oficina, en el que cada uno de los integrantes dieron a conocer las actividades planeadas por desarrollar durante el mes. De igual manera se realizaron cuatro (4) reuniones del consejo de redaccion, cada una el primer dia de la semana (1, 8, 15, 22 y 29 de abril del 2024)  con el fin de  consignar la actividades periodisticas planeadas para el funcionamiento de la oficina por parte del equipo periodistico.  </t>
  </si>
  <si>
    <t>El profesional o apoyo profesional asiganado de la oficina OACRI</t>
  </si>
  <si>
    <t>Se realiza control de los productos desarrollados por los profesionales y personal de apoyo de la OACRI, en el formato establecido GCO-FM-05 Seguimiento y aprobacion de Acciones periodisticas</t>
  </si>
  <si>
    <t>Emitir comunicados de prensa con la aclaración de la información por los diferentes canales de comunicación interna y externa</t>
  </si>
  <si>
    <t xml:space="preserve">Durante esta vigencia no se han materializado riesgos. </t>
  </si>
  <si>
    <t>N.A.</t>
  </si>
  <si>
    <t xml:space="preserve">Mensualmente </t>
  </si>
  <si>
    <t>16/04/2024
05/04/2024</t>
  </si>
  <si>
    <t>Se realiza seguimiento al control y se aportan las evidencias las cuales son coherentes con lo establecido, el control fue efectivo por lo que el riesgo no ha materializado
Se realiza el primer seguimiento al control del segundo trimestre del año y se aportan las evidencias correspondientes,  las cuales son coherentes con lo establecido por la oficina OACRI, el control fue efectivo de tal forma que que el riesgo no se ha materializado</t>
  </si>
  <si>
    <t>Se realiza seguimiento a la acción y los soportes son coherentes frente a lo reportado
Se realizo seguimiento a la accion y entrega de evidencias correspondientes</t>
  </si>
  <si>
    <r>
      <t xml:space="preserve"> JAG: </t>
    </r>
    <r>
      <rPr>
        <sz val="11"/>
        <color rgb="FF000000"/>
        <rFont val="Arial Narrow"/>
        <family val="2"/>
      </rPr>
      <t>Se evidencia el cumplimiento de la aplicación del Control.
El proceso reporta que se realizarón Cómites primarios para los meses de enero y febrero, pero no se observa la evidencia. De igual manera en el mes de febrero se recomienda ajustar el formato establecido por el proceso.</t>
    </r>
  </si>
  <si>
    <r>
      <rPr>
        <b/>
        <sz val="11"/>
        <color rgb="FF000000"/>
        <rFont val="Arial Narrow"/>
        <family val="2"/>
      </rPr>
      <t xml:space="preserve">JAG: </t>
    </r>
    <r>
      <rPr>
        <sz val="11"/>
        <color rgb="FF000000"/>
        <rFont val="Arial Narrow"/>
        <family val="2"/>
      </rPr>
      <t>El control es efectivo, puesto que no se evidencia la materialización del riesgo.</t>
    </r>
  </si>
  <si>
    <t>Gestión del Talento Humano</t>
  </si>
  <si>
    <t>Desarrollar las actividades de vinculación, permanencia y retiro de personal de la Unidad para el cumplimiento de la misión y objetivos institucionales</t>
  </si>
  <si>
    <t>Incluye las fases del ciclo de vida del servidor público: Ingreso, permanencia y Retiro, soportando cada situación relacionada a su vínculo laboral.</t>
  </si>
  <si>
    <t>Posibilidad de beneficio propio o de un tercero por la vinculación de personal indebida por el incumplimiento de los requisitos técnicos y normativos vigentes y la existencia de amiguismos, clientelismo o tráfico de influencias.</t>
  </si>
  <si>
    <t>Vinculación de personal indebida</t>
  </si>
  <si>
    <t>Incumplimiento de los requisitos tecnicos y normativos vigentes y la existencia de amiguismos, clientelismo o tráfico de influencias.</t>
  </si>
  <si>
    <t>Verificación de cumplimiento de requisitos previo a la vinculación</t>
  </si>
  <si>
    <t>Socializar semestralmente la estrategia de Conflictos de interés y sus lineamientos</t>
  </si>
  <si>
    <t>SAF - Proceso de gestión de taneto humano</t>
  </si>
  <si>
    <t>07/02/2024
08/03/2024
03/04/2024</t>
  </si>
  <si>
    <t>En el mes de enero no estaba programada la jornada de socialización.
En el mes de febrero no se realizó la jornada, se programará en PIC
En el mes de marzo no se ejecuto la actividad.</t>
  </si>
  <si>
    <t>Se socializó pieza comunicativa del DASCD el 29 de abril</t>
  </si>
  <si>
    <t>En el mes de enero hubo cuatro nombramientos por encargo
En febrero hubo 7 nombramientos de LNR, Mary Liliana, Maria Jose Barrera; Marilyn Ariadna, Jaime Andrés, Jenny Rocio Calderon, Angela Calderon, Victor Moreno y 3 provisionales, Henry Ocampo, Carlos Martinez, Juan Carlos Quintero
En el mes de marzo cuatro provisionales y un asesor: Lily Lorena Barbosa, Valeria CArdona Montes, Claudia Lucero Olaya, Gisella Pelaez y Nidia Hernandez</t>
  </si>
  <si>
    <t>Julie Ocampo
Luz Alba</t>
  </si>
  <si>
    <t>Formatos de verificación de cumplimiento de requisitos</t>
  </si>
  <si>
    <t>Se tuvo 3 nombramientos, dos de LNR y uno por encargo: Jaime Pedraza, Luis Bustos y Jennifer Diaz</t>
  </si>
  <si>
    <t>Luz Alba</t>
  </si>
  <si>
    <t>Validación de la veracidad de los títulos obtenidos</t>
  </si>
  <si>
    <t>Se realiza seguimiento al control y se aportan las evidencias, el control fue efectivo por lo que no se materializó el riesgo</t>
  </si>
  <si>
    <t xml:space="preserve">Se realiza seguimiento a la acción la misma está en proceso de ejecución </t>
  </si>
  <si>
    <t>Verificación de antecedentes previo a la vinculación</t>
  </si>
  <si>
    <t>Se hizo la validación de los antecedentes para los cuatro posesionados por encargo
Se anexan antecedentes de personal vinculado.
En el mes de marzo cuatro provisionales y un asesor: Lily Lorena Barbosa, Valeria CArdona Montes, Claudia Lucero Olaya, Gisella Pelaez y Nidia Hernandez de los cuales se validaron los antecedentes</t>
  </si>
  <si>
    <t>Muestra desoportes de verificación de antecedentes.</t>
  </si>
  <si>
    <t>Se tuvo la validación de antecedentes para los 3 posesionados en el mes de abril</t>
  </si>
  <si>
    <t>Derogación del nombramiento, si procede, de acuerdo a la normativa vigente</t>
  </si>
  <si>
    <t>Gestionar las acciones correspondientes de acuerdo con la estrategia de conflictos de interés</t>
  </si>
  <si>
    <t xml:space="preserve">07/02/2024
08/03/2024
03/04/2024
</t>
  </si>
  <si>
    <r>
      <rPr>
        <b/>
        <sz val="11"/>
        <color rgb="FF000000"/>
        <rFont val="Arial Narrow"/>
        <family val="2"/>
      </rPr>
      <t xml:space="preserve">JAG: </t>
    </r>
    <r>
      <rPr>
        <sz val="11"/>
        <color rgb="FF000000"/>
        <rFont val="Arial Narrow"/>
        <family val="2"/>
      </rPr>
      <t>Se evidencia el cumplimiento de la ejecución del control propuesto, por medio de los formatos de verificación de requisitos previo a la vinculación.</t>
    </r>
  </si>
  <si>
    <r>
      <rPr>
        <b/>
        <sz val="11"/>
        <color rgb="FF000000"/>
        <rFont val="Arial Narrow"/>
        <family val="2"/>
      </rPr>
      <t>JAG:</t>
    </r>
    <r>
      <rPr>
        <sz val="11"/>
        <color rgb="FF000000"/>
        <rFont val="Arial Narrow"/>
        <family val="2"/>
      </rPr>
      <t xml:space="preserve"> No se evidencia el cumplimiento de la acción propuesta en el plan de manejo de riesgos. Si bien se socializó una pieza comunicativa del DASCD el 29 de abril, esto no corresponde a socialización de la estrategia de conflictos de interés y sus lienamientos.</t>
    </r>
  </si>
  <si>
    <r>
      <rPr>
        <b/>
        <sz val="11"/>
        <color rgb="FF000000"/>
        <rFont val="Arial Narrow"/>
        <family val="2"/>
      </rPr>
      <t xml:space="preserve">JAG: </t>
    </r>
    <r>
      <rPr>
        <sz val="11"/>
        <color rgb="FF000000"/>
        <rFont val="Arial Narrow"/>
        <family val="2"/>
      </rPr>
      <t>Se evidencia el cumplimiento de la ejecución del control propuesto, por medio de los formatos de verificación de requisitos previo a la vinculación. Se recomienda que se cuente con la evidencia de la verificación de antecedentes de todos los procesos de vinculación o encargos según el caso.</t>
    </r>
  </si>
  <si>
    <r>
      <rPr>
        <b/>
        <sz val="11"/>
        <color rgb="FF000000"/>
        <rFont val="Arial Narrow"/>
        <family val="2"/>
      </rPr>
      <t>JAG:</t>
    </r>
    <r>
      <rPr>
        <sz val="11"/>
        <color rgb="FF000000"/>
        <rFont val="Arial Narrow"/>
        <family val="2"/>
      </rPr>
      <t xml:space="preserve"> El control es efectivo, puesto que no se evidencia la materialización del riesgo.</t>
    </r>
  </si>
  <si>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</si>
  <si>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</si>
  <si>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Inicia con la definición de la Política Institucional de Participación Ciuadadana y demás instrumentos de planeación como estrategias y planes de acción y culmina con el seguimiento al cumplimiento de las actividades programadas, generación y publicación de informes.</t>
  </si>
  <si>
    <t>Posibilidad de favorecimiento propio o de un tercero por el desarrollo de actividades que promuevan proselitismo político, religioso o intereses personales por debilidades o inexistencia de lineamientos internos frente al uso de las instancias y espacios de participación  ciudadana</t>
  </si>
  <si>
    <t>Reputacional</t>
  </si>
  <si>
    <t>Favorecimiento propio o de un tercero</t>
  </si>
  <si>
    <t>Debilidades o inexistencia de lineamientos internos frente al uso de las instancias y espacios de particiación ciudadana</t>
  </si>
  <si>
    <t xml:space="preserve">Verificar en las actas de las instancias propias de participación el cumplimiento de los lineamientos internos de proselitismo político frente la advertencia antes del inicio de la actividad </t>
  </si>
  <si>
    <t>Realizar 2 socializaciones al año a los gestores sociales y demas colaboradores frente a los lineamientos internos para el desarrollo de las instancias y espacios de participación ciudadana.</t>
  </si>
  <si>
    <t>Lider de la política</t>
  </si>
  <si>
    <t>13/02/2024
Se incluiran en la estrategía de rendición de cuentas, la cual se entregara a final de febrero</t>
  </si>
  <si>
    <t xml:space="preserve">En marco de la Mesa Técnica de Participación Ciudadana se realiza la socialización de los lineamientos de participación ciudadana, frente al uso de espacios e instancias de PC:
</t>
  </si>
  <si>
    <t>13/02/2024
Aún no se han desarrollado instancias propias de participación, se envía correo de seguimiento.</t>
  </si>
  <si>
    <t>Nancy Rojas</t>
  </si>
  <si>
    <t>Correo de seguimiento</t>
  </si>
  <si>
    <t xml:space="preserve">Se revisa el cumplimiento del lineanmiento en dos instancias propias de de participación ciudadana en las actas o docuento equivalente evidencia del espacio.
Mesa Distrital de Recicladores -05/04/2024.
</t>
  </si>
  <si>
    <t xml:space="preserve">Mesa Distrital de Recicladores -05/04/2024
INFORME DEL ESPACIO, RELATORÍA Y LISTA DE ASISTENCIA
.
</t>
  </si>
  <si>
    <t>informar a la OCDI suspender las actividades del presunto impacto y analisis de los controles y dar un diagnostico</t>
  </si>
  <si>
    <t>Se realiza seguimiento y se aporta evidencia para el mes de enero, sin embargo, no se hace el reporte ni se aporta lo pertinente a los meses de febrero y marzo por lo que no se puede establecer la efectividad del control</t>
  </si>
  <si>
    <t>Se hace seguimiento del mes de enero estableciendo el desarrollo en el mes de febrero, sin embargo, no se hace el reporte para febrero ni marzo, así mismo no se aportan evidencias por lo que no se puede establecer el cumplimiento de lo programado</t>
  </si>
  <si>
    <r>
      <rPr>
        <b/>
        <sz val="11"/>
        <color theme="1"/>
        <rFont val="Arial Narrow"/>
        <family val="2"/>
      </rPr>
      <t xml:space="preserve">09/05/2024-LMVL: </t>
    </r>
    <r>
      <rPr>
        <sz val="11"/>
        <color theme="1"/>
        <rFont val="Arial Narrow"/>
        <family val="2"/>
      </rPr>
      <t xml:space="preserve">La OCI no puede validar la efectividad del control, toda vez que no hay evidencias para los meses de febrero-abril, período de evaluación del seguimiento. </t>
    </r>
  </si>
  <si>
    <r>
      <rPr>
        <b/>
        <sz val="11"/>
        <color theme="1"/>
        <rFont val="Arial Narrow"/>
        <family val="2"/>
      </rPr>
      <t>09/05/2024-LMVL:</t>
    </r>
    <r>
      <rPr>
        <sz val="11"/>
        <color theme="1"/>
        <rFont val="Arial Narrow"/>
        <family val="2"/>
      </rPr>
      <t>Se   evidencia la ejecución de  la acción para esta vigencia, lista de asistensia sin fecha.
Se recomienda contar con la documentación que de trazabilidad de la acción realizada con fechas y actividades.</t>
    </r>
  </si>
  <si>
    <t xml:space="preserve">Direccionamiento Estratégico </t>
  </si>
  <si>
    <t>Definir los lineamientos estratégicos y el modelo de operación a corto, mediano y largo plazo acorde a las necesidades y espectativas de los grupos de interés.</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</si>
  <si>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</si>
  <si>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</si>
  <si>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</si>
  <si>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</si>
  <si>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Socialización a los procesos de los lineamientos documentados en el marco del SIG</t>
  </si>
  <si>
    <t>NO DISMINUYE</t>
  </si>
  <si>
    <t xml:space="preserve">Hacer la revisión de los documentos del SIG asociados al proceso para determinar la necesidad de ajustar o documentar nuevos controles </t>
  </si>
  <si>
    <t>OAP</t>
  </si>
  <si>
    <t>13/02/2024
15-04-2024</t>
  </si>
  <si>
    <t>Enero: Se realizó el seguimiento a la revisión de los documentos del SIG de la OAP, se anexa listado maestro a corte 31 de diciembre 2023
Febrero- Marzo: Se realizó el seguimiento a la revisión de los documentos del SIG de la OAP, se anexa listado maestro a corte 31 de marzo 2024</t>
  </si>
  <si>
    <t>Abril: Se realizó el seguimiento a la revisión de los documentos del SIG de la OAP, se anexa listado maestro a corte 30 de abril 2024</t>
  </si>
  <si>
    <t>Enero: se realizó el seguimiento a las socializaciones de los procesos de los lineamientos documentados en el marco del SIG, donde se evidencia si fue por correo masivo o reuniones de equipo
Febrero- Marzo:  se realizó el seguimiento a las socializaciones de los procesos de los lineamientos documentados en el marco del SIG, donde se evidencia si fue por correo masivo o reuniones de equipo</t>
  </si>
  <si>
    <t xml:space="preserve">Luz Mary Palacios </t>
  </si>
  <si>
    <t xml:space="preserve">Herramienta de seguiento </t>
  </si>
  <si>
    <t>Abril: se realizó el seguimiento a las socializaciones de los procesos de los lineamientos documentados en el marco del SIG, donde se evidencia si fue por correo masivo o reuniones de equipo</t>
  </si>
  <si>
    <t>Se realizó el seguimiento al control y se adjuntaron los soportes pertinentes el control fue efectivo por lo que el riesgo ha sido efectivo</t>
  </si>
  <si>
    <t>Se realiza el seguimiento a la acción y se aportan las evidencias dando cumplimiento a lo programado</t>
  </si>
  <si>
    <r>
      <rPr>
        <b/>
        <sz val="11"/>
        <color rgb="FF000000"/>
        <rFont val="Arial Narrow"/>
        <family val="2"/>
      </rPr>
      <t>06/05/2024-LMVL:</t>
    </r>
    <r>
      <rPr>
        <sz val="11"/>
        <color rgb="FF000000"/>
        <rFont val="Arial Narrow"/>
        <family val="2"/>
      </rPr>
      <t xml:space="preserve"> Se evidenció matrices de ener-abril sobre los diferentes documentos que solicitaron actualización para validar e incorporar al SIG. Igualmente, se evidenciaron las diferentes socializaciones que se ha realizado desde la OAP con los linemientos de documentos del SIG.</t>
    </r>
  </si>
  <si>
    <t xml:space="preserve">Gestión Tecnológica y de la Información </t>
  </si>
  <si>
    <t>Administrar y brindar soluciones tecnológicas asegurando la integridad, disponibilidad y confiabilidad de la información.</t>
  </si>
  <si>
    <t>Inicia con planificar la Gestión Tecnológica y de la Información basados en los dominios de arquitectura empresarial de TI, y finaliza con el  Seguimiento y Evaluación.</t>
  </si>
  <si>
    <t>Posibilidad de beneficio propio o de un tercero por utilización indebida de los recursos de TI por incumplimiento de las políticas de derechos de autor y propiedad intelectual por debilidades en los controles de acceso al código fuente.</t>
  </si>
  <si>
    <t>Utilización indebida de los recursos de TI</t>
  </si>
  <si>
    <t xml:space="preserve">Incumplimiento de las políticas de derechos de autor y propiedad intelectual por debilidades en los controles de acceso al código fuente  </t>
  </si>
  <si>
    <t>Seguimiento y verificación de acceso y acciones en el repositorio de códigos fuentes.</t>
  </si>
  <si>
    <t>Socializar semestralmente los lineamientos normativos y buenas prácticas existentes de derechos de autor y propiedad intelectual</t>
  </si>
  <si>
    <t>Responsable de Datos Personales</t>
  </si>
  <si>
    <t>07/02/2024
-----------------
07/03/2024
-----------------
05/04/2024</t>
  </si>
  <si>
    <t>Se envió pieza de comunicativa de propiedad  intelectual y derechos de autor (22/01/2024) y se solicitó a la SIC una sensibilización sobre propiedad industrial.
_____________________
No se tienen programado para el mes de feberero y marzo.</t>
  </si>
  <si>
    <t>Se enviaron dos (2) piezas comunicativas por correo electrónico sobre propiedad intelectual y derechos de autor.</t>
  </si>
  <si>
    <t>Durante el mes de enero no se observan acceso no autorizados y se actualizan los repositorios que salieron a producción: SUIF y NFU.
_________________________________________
Se actualiza el repositorio de versionamientos con NFU, ODOO y no se observan acceso no autorizados.
_________________________________________
No se observan acceso no autorizados. Se actualiza SIRA por parte del desarrollador aprobado.</t>
  </si>
  <si>
    <t>Administrador repositorio codigos fuentes</t>
  </si>
  <si>
    <t>SEGUIMIENTO A RIESGOS 2024 / PRIMER TRIMESTRE / 12.TIC / CORRUPCIÓN 1 / CONTROL 1:
Informe Técnico Avance Gt mes de enero 2024.pdf
Informe Avance GIT 22 firmaTIC.pdf
Informe Técnico Avance Gt mes de enero 2024.pdf</t>
  </si>
  <si>
    <t>Durante el mes de abril no se observan accesos no autorizados al repositorio de codigos fuentes. Se inactivaron los usuarios sin vinculación con la Entidad, previniendo posibles cambios no autorizados.</t>
  </si>
  <si>
    <t xml:space="preserve">SEGUIMIENTO A RIESGOS 2024 / SEGUNDO SEMESTRE / 12.TIC / CORRUPCIÓN 1 / CONTROL 1:
Abril:
Informe Avance GIT 24 abril2024 firmaTIC.pdf
</t>
  </si>
  <si>
    <t>Informar de manera oportuna a la oficina TIC y autoridades competentes</t>
  </si>
  <si>
    <t>Se realiza seguimiento al control y se aportan las evidencias por lo que se puede establecer que el mismo es efectivo</t>
  </si>
  <si>
    <t>Se realiza seguimiento y se aportan las evidencias por lo que se puede establecer que se dio cumplimiento a lo programado</t>
  </si>
  <si>
    <r>
      <rPr>
        <b/>
        <sz val="11"/>
        <color theme="1"/>
        <rFont val="Arial Narrow"/>
        <family val="2"/>
      </rPr>
      <t>09/05/2024-LMVL:</t>
    </r>
    <r>
      <rPr>
        <sz val="11"/>
        <color theme="1"/>
        <rFont val="Arial Narrow"/>
        <family val="2"/>
      </rPr>
      <t xml:space="preserve"> Se evidencia cumplimiento y ejecución del control con los informes de enero-abril sobre la Implementación GIT – DBA, Sistemas de información.
Se recomienda tener en cuenta las recomendaciones dadas en cada informe técnico.</t>
    </r>
  </si>
  <si>
    <r>
      <rPr>
        <b/>
        <sz val="11"/>
        <color theme="1"/>
        <rFont val="Arial Narrow"/>
        <family val="2"/>
      </rPr>
      <t>09/05/2024-LMVL:</t>
    </r>
    <r>
      <rPr>
        <sz val="11"/>
        <color theme="1"/>
        <rFont val="Arial Narrow"/>
        <family val="2"/>
      </rPr>
      <t xml:space="preserve"> Según la verificación por las evidencia allegadas se puede observar que el control es efectivo, no se ha materializado el riesgo.</t>
    </r>
  </si>
  <si>
    <r>
      <rPr>
        <b/>
        <sz val="11"/>
        <color theme="1"/>
        <rFont val="Arial Narrow"/>
        <family val="2"/>
      </rPr>
      <t>09/05/024-LMVL</t>
    </r>
    <r>
      <rPr>
        <sz val="11"/>
        <color theme="1"/>
        <rFont val="Arial Narrow"/>
        <family val="2"/>
      </rPr>
      <t>: Se evidenció ejecución de la acción através de piezas comunicativas socializadas y de capacitación sobre Introducción a la Propiedad Industrial</t>
    </r>
  </si>
  <si>
    <t xml:space="preserve">Servicios Funerarios </t>
  </si>
  <si>
    <t>Garantizar la prestación de los servicios funerarios en los cementerios de propiedad del distrito capital</t>
  </si>
  <si>
    <t>Inicia con la identificación de necesidades de la población que requiere los servicios en los cementerios propiedad del Distrito Capital y finaliza con la supervisión a la prestación de los servicios funerarios en los cementerios propiedad del Distrito Capital.</t>
  </si>
  <si>
    <t xml:space="preserve">Posibilidad de favorecimiento propio o de un tercero por otorgamiento de subsidios y subvenciones sin el cumplimiento de los requisitos técnicos y normativos existentes por la debilidad en la aplicación de los controles establecidos en los documentos del SIG y falta de consulta de información en las bases de datos del Distrito y la nación </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</si>
  <si>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</si>
  <si>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</si>
  <si>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</si>
  <si>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Verificación aleatoria trimestral del 5 % de los subsidios o subvenciones otorgadas para verificación de cumplimiento de requisitos y generación de informe de resultados</t>
  </si>
  <si>
    <t>Subdirección de alumbrado público y servicios funerarios</t>
  </si>
  <si>
    <t>15/02/2024.
08/03/2024
11/04/2024</t>
  </si>
  <si>
    <t>15/02/2024.. se realiza verificacion aleatoria al 5 % de las solicitudes en cumplimiento de requisitos y de condiciones de vulmerabilidad.
08/03/2024.  se realiza verificacion aleatoria al 5 % ( equivalente a 13) de las solicitudes  en cumplimiento de requisitos y de condiciones de vulmerabilidad..
11/04/2024.   se realiza verificacion aleatoria al 10 % ( equivalente a 15) de las solicitudes  en cumplimiento de requisitos y de condiciones de vulmerabilidad (sisben)</t>
  </si>
  <si>
    <t>.
11/04/2024.   se realiza verificacion aleatoria al 10 % ( equivalente a 14) de las solicitudes  en cumplimiento de requisitos y de condiciones de vulmerabilidad (sisben)</t>
  </si>
  <si>
    <t>dirariamente se aplica lista de verifciacion de cumplimiento de requisitos  a todas las solicitudes atendidas(radicados) y se cruza con bases de datos de inforamcion general</t>
  </si>
  <si>
    <t>SSFAP</t>
  </si>
  <si>
    <t>Informe de revisión aleatoria y y soportrs de vulnerabilidad</t>
  </si>
  <si>
    <t>Dirariamente se aplica lista de verifciacion de cumplimiento de requisitos  a todas las solicitudes atendidas(radicados) y se cruza con bases de datos de inforamcion general</t>
  </si>
  <si>
    <t>Solicitar la suspención de actividades del servidor involucrado durante la etapa de investigación de los hechos</t>
  </si>
  <si>
    <t>Se realiza el seguimiento y se aportan las evidencias dando cumplimiento a lo programado</t>
  </si>
  <si>
    <t>JAG: Se evidencia la ejecución del control y se puede comprobar con las listas de chequeo adjuntas. Se recomendó al proceso fortalecer la redacción del control para evitar malinterpretación de las evidencias.</t>
  </si>
  <si>
    <t>El control es efectivo, puesto que no se evidencia la materialización del riesgo.</t>
  </si>
  <si>
    <t xml:space="preserve">Reporte de consulta de bases de datos distritales y nacionales concernientes a las condiciones de vulnerabilidad </t>
  </si>
  <si>
    <t>Definición de la estrategia para el control del vencimiento de las subsidios y subvenciones otorgadas (vigencias de 90 días para la reclamación)</t>
  </si>
  <si>
    <t xml:space="preserve">se verifica las bases de datos  tanto de carctes distrial y nacional y las de clasificacion de vulnerabilidades ( estasbase de datos son de consulta ) y se deja evidencia en cada solicitud </t>
  </si>
  <si>
    <t xml:space="preserve">se verifica las bases de datos  tanto de carcter distrial y nacional y las de clasificacion de vulnerabilidades ( estasbase de datos son de consulta ) y se deja evidencia en cada solicitud </t>
  </si>
  <si>
    <t>15/02/2024.. se realiza verificacion aleatoria  del cumplimiento de vulnerabilidad de sisbesn .
08/03/2024  se realiza verificacion  del cumplimiento de condicion vulnerabilidad encontrando que para el periodo reportado se otorgo subvesiones a 1 habitante de calle, 2 en condicion de discapacidad,, 3 de poblacion indigena, 6 venezolanos y 16 clasificados en el registro unico victimaas.
11/04/2024. se realiza verificacion  del cumplimiento de condicion vulnerabilidad encontrando que para el periodo reportado se otorgo subvesiones a 6 venezolanos, a 11 clasificados en el registro unico victimaas.(RUV) y a 4 clasificados en RURO</t>
  </si>
  <si>
    <t xml:space="preserve">carpeta con revision de cumplimiento requieisito sisben </t>
  </si>
  <si>
    <t xml:space="preserve">.
04/05/2024  se realiza verificacion  del cumplimiento de condicion vulnerabilidad especial,  encontrando que para el periodo revisado (abril)se otorgo subvesiones a 2 habitante de calle, 1 en condicion de discapacidad,, 11 venezolanos, 2 clasificados en RURO  y 9 clasificados en el registro unico victimaas.RUV
</t>
  </si>
  <si>
    <t>Reasignación de trámites a otro servidor responsable</t>
  </si>
  <si>
    <t>Se realiza seguimiento y se adjuntan evidencias, sin embargo, no se guarda coherencia frente a lo definido en la acción</t>
  </si>
  <si>
    <t>JAG: Se evidencia la ejecución del control y se puede comprobar con los pantallazos que están inmersos en las listas de verificación.</t>
  </si>
  <si>
    <r>
      <rPr>
        <b/>
        <sz val="11"/>
        <color rgb="FF000000"/>
        <rFont val="Arial Narrow"/>
        <family val="2"/>
      </rPr>
      <t xml:space="preserve">JAG: </t>
    </r>
    <r>
      <rPr>
        <sz val="11"/>
        <color rgb="FF000000"/>
        <rFont val="Arial Narrow"/>
        <family val="2"/>
      </rPr>
      <t>Se evidencian actividades de control, pero no una estrategia para el control de vencimiento de subsidios y subvenciones. En reunión con el proceso se genera la alerta para darle prioridad a esta acción del plan de manejo de riesgos y evitar un incumplimiento.</t>
    </r>
  </si>
  <si>
    <t xml:space="preserve">Alumbrado Público </t>
  </si>
  <si>
    <t>Garantizar la prestación del alumbrado público en el Distrito Capital.</t>
  </si>
  <si>
    <t>Inicia con la identificación de las necesidades de la ciudad en materia de iluminación de áreas públicas, seguido de la formulación de los proyectos y planes dentro del marco estratégico de la administración, desarrollo de los procesos de revisión, verificación y aprobación de los proyectos de Alumbrado Público, y finaliza con el seguimiento y control de los procesos inherentes.</t>
  </si>
  <si>
    <t>Posibilidad de favorecimiento propio o de un tercero por otorgamiento de permisos sin el cumplimiento de los requisitos técnicos y normativos existentes por la debilidad en la aplicación de los controles establecidos en los documentos del SIG</t>
  </si>
  <si>
    <t>Otorgamiento de permisos sin el cumplimiento de los requisitos técnicos y normativos existentes</t>
  </si>
  <si>
    <t>Debilidad en la aplicación de los controles establecidos en los documentos del SIG</t>
  </si>
  <si>
    <t>Revisión de cumplimiento de requisitos para otorgamiento de permisos mediante la aplicación de listas de chequeo</t>
  </si>
  <si>
    <t xml:space="preserve">Seguimiento trimestral del 10% de los permisos otorgados para verificar la objetividad en la aprobación </t>
  </si>
  <si>
    <t>Subdirección de Alumbrado público y servicios funerarios</t>
  </si>
  <si>
    <t>15/02/2024
12/03/2024
11/04/2024</t>
  </si>
  <si>
    <t>15/02/2024. Para el mes de enero se aprobaron 52 proyectos fotometricos y se revisa aleatoriamente el cumplimiento tanto de tiempos y requiesitos a 5 proyectos.
12/03/2024. Para el mes de febrero se aprobaron 111 proyectos fotometricos y se revisa aleatoriamente el cumplimiento tanto de tiempos y requiesitos a 10 proyectos.
11/04/2024. Para el mes de marzo se aprobaron 85proyectos fotometricos y se revisa aleatoriamente el cumplimiento tanto de tiempos y requiesitos a 4 proyectos.</t>
  </si>
  <si>
    <t xml:space="preserve">
04/05/2024. Para el mes deabril se aprobaron  63proyectos fotometricos y se revisa aleatoriamente el cumplimiento tanto de tiempos y requiesitos a 4 proyectos.</t>
  </si>
  <si>
    <t>15/02/2024.
12/03/2024
11/04/2024</t>
  </si>
  <si>
    <t>carpeta con soporte de cumplimiento</t>
  </si>
  <si>
    <t xml:space="preserve">
7/05/2024. Para el mes de Abril  se aprobaron 63 proyectos fotometricos y se revisa aleatoriamente el cumplimiento tanto de tiempos y requiesitos a 4 proyectos.</t>
  </si>
  <si>
    <t>Se realiza seguimiento sin embargo el mismo y las evidencias no dan cuenta de la aplicación de las listas de chequeo</t>
  </si>
  <si>
    <t xml:space="preserve">Gestión Financiera </t>
  </si>
  <si>
    <t>Administrar los recursos financieros asignados al presupuesto de la UAESP.</t>
  </si>
  <si>
    <t xml:space="preserve">Cumplir con el pago de las obligaciones de la unidad </t>
  </si>
  <si>
    <t>Posibilidad de beneficio propio o de un tercero por giros o pagos sin el cumplimiento de los requisitos establecidos por aplicación indebida de los procedimientos vigentes y debilidad en la aplicación de los controles</t>
  </si>
  <si>
    <t>Aplicación indebida de los procedimientos vigentes y debilidad en la aplicación de los controles</t>
  </si>
  <si>
    <t xml:space="preserve">Realizar los giros institucionales en cumplimiento a los procedimientos establecidos generando los informes de devoluciones y giros </t>
  </si>
  <si>
    <t xml:space="preserve">Realizar las socializaciones trimestrales  correspondientes de acuerdo con los temas propuestos enfocado a la prevención de la corrupción </t>
  </si>
  <si>
    <t>Subdirector Administrativo y Financiero / Equipo de Gestión Financiera</t>
  </si>
  <si>
    <r>
      <t>En el periodo de enero</t>
    </r>
    <r>
      <rPr>
        <sz val="11"/>
        <color rgb="FFFF0000"/>
        <rFont val="Arial Narrow"/>
      </rPr>
      <t xml:space="preserve"> y febrero </t>
    </r>
    <r>
      <rPr>
        <sz val="11"/>
        <color rgb="FF000000"/>
        <rFont val="Arial Narrow"/>
      </rPr>
      <t>de 2024, se realizó capacitación a los contratistas de la Unidad en cual se brindó información relacionada con la falsificación de documentación, omisión de la debida liquidación del pago de la seguridad social, falsedad en actividades a citar en el informe de actividades y cobro inadecuado según días laborados.</t>
    </r>
  </si>
  <si>
    <t>En el mes de abril se realizó capacitación en abril 2024, sobre los requisitos de las cuentas y el aplicativo de SI CAPITAL</t>
  </si>
  <si>
    <t xml:space="preserve">Contabilidad </t>
  </si>
  <si>
    <t xml:space="preserve">Se llevó a cabo el giro de los pagos segun solicitudes radicadas a la SAF, las cuales se evidencia en el informe de giros de abril  de 2024 </t>
  </si>
  <si>
    <t>SAF - Contabilidad</t>
  </si>
  <si>
    <t>Informe de grios de Abril 2024</t>
  </si>
  <si>
    <t>Solicitud oficial de reintegro de los recursos económicos</t>
  </si>
  <si>
    <t>Se realizó seguimiento al control y se adjuntaron las evidencias, sin embargo, no se realizó el seguimiento en el mes de marzo por lo que no se puede verificar la efectividad para este mes</t>
  </si>
  <si>
    <t>Se realiza seguimiento a la acción y se aportan las evidencias sin embargo no se hace el reporte del mes de marzo</t>
  </si>
  <si>
    <t>Solicitud de investigación de actividades y suspensión temporal del servidor involucrado</t>
  </si>
  <si>
    <t xml:space="preserve"> Giros o pagos sin el cumplimiento de los requisitos establecidos</t>
  </si>
  <si>
    <r>
      <rPr>
        <sz val="11"/>
        <color rgb="FF000000"/>
        <rFont val="Arial Narrow"/>
      </rPr>
      <t xml:space="preserve">13/02/2024
</t>
    </r>
    <r>
      <rPr>
        <sz val="11"/>
        <color rgb="FFFF0000"/>
        <rFont val="Arial Narrow"/>
      </rPr>
      <t xml:space="preserve">14/03/2024
</t>
    </r>
  </si>
  <si>
    <r>
      <rPr>
        <sz val="11"/>
        <color rgb="FF000000"/>
        <rFont val="Arial Narrow"/>
      </rPr>
      <t xml:space="preserve">13/02/2024
</t>
    </r>
    <r>
      <rPr>
        <sz val="11"/>
        <color rgb="FFFF0000"/>
        <rFont val="Arial Narrow"/>
      </rPr>
      <t>14/03/2024</t>
    </r>
  </si>
  <si>
    <r>
      <rPr>
        <sz val="11"/>
        <color rgb="FF000000"/>
        <rFont val="Arial Narrow"/>
      </rPr>
      <t>En enero de 2024, se llevó a cabo el giro de los pagos segun solicitudes radicadas a la SAF, las cuales se evidencia en el informe de giros de enero y</t>
    </r>
    <r>
      <rPr>
        <sz val="11"/>
        <color rgb="FFFF0000"/>
        <rFont val="Arial Narrow"/>
      </rPr>
      <t xml:space="preserve"> febrero de </t>
    </r>
    <r>
      <rPr>
        <sz val="11"/>
        <color rgb="FF000000"/>
        <rFont val="Arial Narrow"/>
      </rPr>
      <t xml:space="preserve"> 2024.
Se generó informe de devoluciones de las solicitudes que presentaban observaciones  radicadas en Enero </t>
    </r>
    <r>
      <rPr>
        <sz val="11"/>
        <color rgb="FFFF0000"/>
        <rFont val="Arial Narrow"/>
      </rPr>
      <t xml:space="preserve">y Febrero </t>
    </r>
    <r>
      <rPr>
        <sz val="11"/>
        <color rgb="FF000000"/>
        <rFont val="Arial Narrow"/>
      </rPr>
      <t xml:space="preserve">de 2024 </t>
    </r>
  </si>
  <si>
    <r>
      <rPr>
        <sz val="11"/>
        <color rgb="FF000000"/>
        <rFont val="Arial Narrow"/>
      </rPr>
      <t>*Informe de giros enero</t>
    </r>
    <r>
      <rPr>
        <sz val="11"/>
        <color rgb="FFFF0000"/>
        <rFont val="Arial Narrow"/>
      </rPr>
      <t xml:space="preserve"> y febrero</t>
    </r>
    <r>
      <rPr>
        <sz val="11"/>
        <color rgb="FF000000"/>
        <rFont val="Arial Narrow"/>
      </rPr>
      <t xml:space="preserve"> de 2024.
*Informe de devoluciones enero </t>
    </r>
    <r>
      <rPr>
        <sz val="11"/>
        <color rgb="FFFF0000"/>
        <rFont val="Arial Narrow"/>
      </rPr>
      <t xml:space="preserve">y febrero </t>
    </r>
    <r>
      <rPr>
        <sz val="11"/>
        <color rgb="FF000000"/>
        <rFont val="Arial Narrow"/>
      </rPr>
      <t xml:space="preserve"> de 2024.
</t>
    </r>
  </si>
  <si>
    <r>
      <rPr>
        <b/>
        <sz val="11"/>
        <color rgb="FF000000"/>
        <rFont val="Arial Narrow"/>
      </rPr>
      <t>JAG:</t>
    </r>
    <r>
      <rPr>
        <sz val="11"/>
        <color rgb="FF000000"/>
        <rFont val="Arial Narrow"/>
      </rPr>
      <t xml:space="preserve"> Se evidencia el cumplimiento del control propuesto con las matrices de seguimiento y los informes realizados por el proceso. </t>
    </r>
  </si>
  <si>
    <r>
      <rPr>
        <b/>
        <sz val="11"/>
        <color rgb="FF000000"/>
        <rFont val="Arial Narrow"/>
      </rPr>
      <t xml:space="preserve">JAG: </t>
    </r>
    <r>
      <rPr>
        <sz val="11"/>
        <color rgb="FF000000"/>
        <rFont val="Arial Narrow"/>
      </rPr>
      <t>El control es efectivo, puesto que no se ha materializado el riesgo, de acuerdo al reporte del proceso.</t>
    </r>
  </si>
  <si>
    <r>
      <rPr>
        <b/>
        <sz val="11"/>
        <color rgb="FF000000"/>
        <rFont val="Arial Narrow"/>
      </rPr>
      <t xml:space="preserve">JAG: </t>
    </r>
    <r>
      <rPr>
        <sz val="11"/>
        <color rgb="FF000000"/>
        <rFont val="Arial Narrow"/>
      </rPr>
      <t>Se evidencia el cumplimiento de la actividad propuesta por el proceso para la prevención de la corrupción, sin embargo se recomienda fortalecer la presentación para que queden explicitos los temas reportados por el proceso.</t>
    </r>
  </si>
  <si>
    <t xml:space="preserve">Gestión de Apoyo Logístico </t>
  </si>
  <si>
    <t>Suministrar y controlar los recursos físicos y servicios de apoyo logístico de la UAESP</t>
  </si>
  <si>
    <t>Inicia con la planeación de la Adquisición y mantenimiento de bienes y servicios y finaliza con el seguimiento y control de la prestación de los servicios y del consumo de los bienes</t>
  </si>
  <si>
    <t>Posibilidad de beneficio propio o de un tercero por el uso indebido de  los bienes y servicios que se encuentran disponibles, por la falta de conciencia sobre su uso, desconociendo las normas, procedimientos y directrices para el cual fueron designados</t>
  </si>
  <si>
    <t xml:space="preserve">Posibilidad de beneficio propio o de un tercero </t>
  </si>
  <si>
    <t xml:space="preserve">Falta de conciencia sobre su uso, desconociendo las normas, procedimientos y directrices para el cual fueron designados </t>
  </si>
  <si>
    <t>El Subdirector(a) Administrativo(a) o quien delegue (Apoyo Logístico), diariamente (si se presenta) autoriza las solicitudes de salida o ingreso de bienes a las sedes de la entidad y la empresa de seguridad verifica  las solicitudes.</t>
  </si>
  <si>
    <t>Capacitación semestral frente al uso de bienes y servicios.</t>
  </si>
  <si>
    <t>Almacenista general o desginado</t>
  </si>
  <si>
    <t>21/02/2024
12/03/2024
11/04/2024</t>
  </si>
  <si>
    <t>21/02/2024: Se realizará la capacitación al final del primer trimestre de 2024
12/03/2024: Se realizará la capacitación al final del primer trimestre de 2024
11/04/2024: Se realizará la capacitación al final del primer trimestre de 2024</t>
  </si>
  <si>
    <t xml:space="preserve">03/05/2024: Se realizará capacitación al final del semestre </t>
  </si>
  <si>
    <t xml:space="preserve">21/02/2024: Se tramitaron las solicitudes de autorizaciones durante el mes de enero de 2024
12/03/2024: Se tramitaron las solicitudes de autorizaciones durante el mes de febrero de 2024 
12/03/2024: Se tramitaron las solicitudes de autorizaciones durante el mes de marzo de 2024 </t>
  </si>
  <si>
    <t>Correos electrónicos en carpeta Solicitud Autorizaciones</t>
  </si>
  <si>
    <t xml:space="preserve">03/05/2024: Se realizaron los trámites de las solicitudes durante el mes y se registran en el consolidado. </t>
  </si>
  <si>
    <t xml:space="preserve">Wilson Orlando Reyes o designado </t>
  </si>
  <si>
    <t>Archivo en excel de Autorizaciones  y Correos</t>
  </si>
  <si>
    <t xml:space="preserve"> En caso de detectar corrupción del mal uso de bienes y servicios, se acude directamente al superior inmediato para entablar las denuncias respectivas.</t>
  </si>
  <si>
    <t xml:space="preserve">Se realiza el seguimiento y se adjuntan las evidencias sin embargo se reporta que se hacen las autorizaciones del mes de marzo, pero en la base no está el soporte de esas autorizaciones. Debido a las inconsistencias no es posible establecer la efectividad del control, lo cual tampoco es establecido por el proceso. </t>
  </si>
  <si>
    <t>Se realiza seguimiento no se aportan las evidencias por cuanto la acción es semestral</t>
  </si>
  <si>
    <t>JAG: Se cuenta evidencia el cumplimiento del control, con el seguimiento realizado por el proceso al ingreso o salida de bienes de las sedes de la entidad.</t>
  </si>
  <si>
    <t>JAG: El proceso reporta que aún no se ha ejecutado la actividad, razón por la cual la OCI recomienda que se realice lo antes posible, para prevenir un incumplimiento del plan de manejo de riesgos</t>
  </si>
  <si>
    <t xml:space="preserve">Verificar semestramente el inventario general de la entidad </t>
  </si>
  <si>
    <t>Realizar auto-inventario por medio de formulario electrónico por parte de todos los  colaboradores que tengan asignados bienes.</t>
  </si>
  <si>
    <t>Almacenista general o desginado/colaboradores de la entidad</t>
  </si>
  <si>
    <t>21/02/2024: Se está adelantando la herramienta para los auto inventarios, sin embargo se realiza la verificación mediante los traslados de bienes entre funcionarios y asignación de los bienes nuevos.
12/03/2024: Se continúa con la verificación de inventario físico y la herramienta de autoinventario se encuentra en elaboración.
11/04/2024: Se continúa con la verificación de inventario físico y la herramienta de autoinventario se encuentra en elaboración.</t>
  </si>
  <si>
    <t xml:space="preserve">03/05/2024: Se continua adelantado la herramienta de auto inventario, sin embargo se sigue realizando las verificaciones mensuales fisicas de inventario </t>
  </si>
  <si>
    <t>21/02/2024
12/03/2024
12/04/2024</t>
  </si>
  <si>
    <t>21/022024: Se realizará la verificación de acuerdo con los movimientos generados en el semestre.
12/03/2024: Se verificará al final del semestre
11/04/2024: Se verificará al final del semestre</t>
  </si>
  <si>
    <t>NA</t>
  </si>
  <si>
    <t>03/05/2024:  Se  verificará al final del semestre del 2024</t>
  </si>
  <si>
    <t xml:space="preserve">El control es de ejecución semestral  </t>
  </si>
  <si>
    <t>Se realiza seguimiento sin embargo no se adjuntan evidencias que den cuenta de lo reportado</t>
  </si>
  <si>
    <t>JAG: Se cuenta evidencia del inventario mensual y de los KARDEX y se espera que al final del semestre se cuente con la evidencia de la verificación del inventario general de la entidad.</t>
  </si>
  <si>
    <t>JAG: Se evidencia avances en la implementación del control. Se recomienda al proceso reportar tambien la Gestión realizada con el proceso de Gestión Tecnologica para la implementación del Sistema de auto-inventario.</t>
  </si>
  <si>
    <t xml:space="preserve">El contratista o funcionario designado, diariamente verifica las solicitudes de uso de los vehículos y registra la asignación para su seguimiento. </t>
  </si>
  <si>
    <t>Solicitar semanalmente mediante correo electrónico a las subdirecciones misionales la programación de vehículos requeridos.</t>
  </si>
  <si>
    <t xml:space="preserve">21/02/2024: Se realizaron las solicitudes a las subdirecciones para la respectiva programación de vehículos.
12/03/2024: Se realizaron las solicitudes a las subdirecciones para la respectiva programación de vehículos.
11/04/2024: Se realizaron las solicitudes a las subdirecciones para la respectiva programación de vehículos.
</t>
  </si>
  <si>
    <t>03/05/2024: Se realizaron las solicitudes a las subdirecciones para la programación de los vehículos</t>
  </si>
  <si>
    <t>21/02/2024: Se realizaron las programaciones de los vehículos de acuerdo con las solicitudes de las subdirecciones. 
12/03/2024: Se realizaron las solicitudes a las subdirecciones para la respectiva programación de vehículos.
11/04/2024: Se realizaron las solicitudes a las subdirecciones para la respectiva programación de vehículos.</t>
  </si>
  <si>
    <t xml:space="preserve">Carpeta de programación de vehiculos </t>
  </si>
  <si>
    <t>03/05/2024: Se realizaron las programaciones de los vehículos de acuerdo con las solicitudes de las subdirecciones</t>
  </si>
  <si>
    <t xml:space="preserve">Correos de solicitud de programación y Programación. </t>
  </si>
  <si>
    <t xml:space="preserve">Se realiza el seguimiento y se adjuntan las evidencias sin embargo se reporta que se hacen la programación del mes de marzo, pero en la base no está el soporte para ese mes. Debido a las inconsistencias no es posible establecer la efectividad del control, lo cual tampoco es establecido por el proceso. </t>
  </si>
  <si>
    <t>JAG: Se evidencia el cumplimiento de la actividad propuesta por el proceso, con el registro de seguimiento de solicitudes de uso de vehículos de la entidad</t>
  </si>
  <si>
    <t>JAG: Se evidencia el cumplimiento de la acción propuesta por el proceso en el plan de manejo de riesgos para los meses de enero, febrero, marzo y abril,</t>
  </si>
  <si>
    <r>
      <rPr>
        <b/>
        <sz val="11"/>
        <color rgb="FF000000"/>
        <rFont val="Arial Narrow"/>
      </rPr>
      <t xml:space="preserve">06/05/2024-LMVL: </t>
    </r>
    <r>
      <rPr>
        <sz val="11"/>
        <color rgb="FF000000"/>
        <rFont val="Arial Narrow"/>
      </rPr>
      <t>Se determina efectividad del control, por cuanto no se ha materializado el riesgo.</t>
    </r>
  </si>
  <si>
    <r>
      <rPr>
        <b/>
        <sz val="11"/>
        <color rgb="FF000000"/>
        <rFont val="Arial Narrow"/>
      </rPr>
      <t>06-05/2024-LMVL:</t>
    </r>
    <r>
      <rPr>
        <sz val="11"/>
        <color rgb="FF000000"/>
        <rFont val="Arial Narrow"/>
      </rPr>
      <t xml:space="preserve"> Se evidenció ejecución de la acción donde se contempla los listados maestros de documentos del SIG actualizados.</t>
    </r>
  </si>
  <si>
    <r>
      <rPr>
        <b/>
        <sz val="11"/>
        <color rgb="FF000000"/>
        <rFont val="Arial Narrow"/>
      </rPr>
      <t xml:space="preserve">08/05/2024 - OCL, primer trimestre: </t>
    </r>
    <r>
      <rPr>
        <sz val="11"/>
        <color rgb="FF000000"/>
        <rFont val="Arial Narrow"/>
      </rPr>
      <t xml:space="preserve">De acuerdo con la manifestación del proceso, en la que informa que durante los meses de enero, febrero y marzo de 2024, no se llevó a cabo ninguna sesión del comité de contratación de la UAESP, en consecuencia no se ejecutó el control para el periodo evaluado.
</t>
    </r>
    <r>
      <rPr>
        <b/>
        <sz val="11"/>
        <color rgb="FF000000"/>
        <rFont val="Arial Narrow"/>
      </rPr>
      <t xml:space="preserve">
08/05/2024 - OCL, segundo trimestre (Abril):  </t>
    </r>
    <r>
      <rPr>
        <sz val="11"/>
        <color rgb="FF000000"/>
        <rFont val="Arial Narrow"/>
      </rPr>
      <t xml:space="preserve">De acuerdo con la manifestación del proceso, en la que informa que durante el mes de abril de 2024, no se llevó a cabo ninguna sesión del comité de contratación de la UAESP, en consecuencia no se ejecutó el control para el mes evaluado.
</t>
    </r>
    <r>
      <rPr>
        <b/>
        <sz val="11"/>
        <color rgb="FF000000"/>
        <rFont val="Arial Narrow"/>
      </rPr>
      <t>Recomendación:</t>
    </r>
    <r>
      <rPr>
        <sz val="11"/>
        <color rgb="FF000000"/>
        <rFont val="Arial Narrow"/>
      </rPr>
      <t xml:space="preserve"> Dado que el control no fue implementado durante el periodo de enero a abril de 2024, la Oficina de Control Interno (OCI) sugiere explorar la viabilidad de ajustar o sustituir dicho control por uno que contribuya a mitigar la probabilidad de ocurrencia de los riesgos de corrupción inherentes a los procesos de contratación en la UAESP.</t>
    </r>
  </si>
  <si>
    <r>
      <rPr>
        <b/>
        <sz val="11"/>
        <color rgb="FF000000"/>
        <rFont val="Arial Narrow"/>
      </rPr>
      <t xml:space="preserve">09/05/2024-LMVL: </t>
    </r>
    <r>
      <rPr>
        <sz val="11"/>
        <color rgb="FF000000"/>
        <rFont val="Arial Narrow"/>
      </rPr>
      <t>Se evidencio para los meses evaluados seguimiento con seguimiento incognito en diferentes canales, es decir se evidenció la ejecución del control.
Se recomienda continuar con seguimientos a través de cliente incognito y así mitigar matarialización de riesgo.</t>
    </r>
  </si>
  <si>
    <r>
      <rPr>
        <b/>
        <sz val="11"/>
        <color rgb="FF000000"/>
        <rFont val="Arial Narrow"/>
      </rPr>
      <t xml:space="preserve">JAG: </t>
    </r>
    <r>
      <rPr>
        <sz val="11"/>
        <color rgb="FF000000"/>
        <rFont val="Arial Narrow"/>
      </rPr>
      <t>Se evidencia el cumplimiento de la acción propuesta para el primer semestre del año 2024. El proceso reporta  capacitación del dia 11 de marzo de 2024; sobre los Riesgos de ataque contra la seguridad de informacion en canales digitales realizada por la Oficina de Tecnologias de la Información y las Comunicaciones.</t>
    </r>
  </si>
  <si>
    <t>JAG: El control es efectivo, puesto que no se ha materializado el riesgo, de acuerdo al reporte del proceso.</t>
  </si>
  <si>
    <r>
      <rPr>
        <b/>
        <sz val="11"/>
        <color rgb="FF000000"/>
        <rFont val="Arial Narrow"/>
        <family val="2"/>
      </rPr>
      <t>JAG:</t>
    </r>
    <r>
      <rPr>
        <sz val="11"/>
        <color rgb="FF000000"/>
        <rFont val="Arial Narrow"/>
        <family val="2"/>
      </rPr>
      <t xml:space="preserve"> Se evidencia el cumplimiento de la acción propuesta en el Plan de manejo de riesgos para los meses de enero, febrero, marzo y abril. El proceso presenta un informe de seguimiento con el cual valida que se cumplan los requisitos de las subvenciones o subsidios entregados para los meses de enero, febrero, marzo y abril.</t>
    </r>
  </si>
  <si>
    <t xml:space="preserve">JAG: Se evidencia el cumplimiento de la acción propuesta en el Plan de manejo de riesgos, de los 300 proyectos se revisaron 28, lo que evidencia casi el 10% propuesto por el proceso. Se recomienda revisar la acción propuesta que esta relacionada con el control, para reformularla y aplicar otra que se adecué más al plan de manejo de riesgos del proceso. </t>
  </si>
  <si>
    <r>
      <rPr>
        <b/>
        <sz val="11"/>
        <color rgb="FF000000"/>
        <rFont val="Arial Narrow"/>
      </rPr>
      <t>09/05/2024-LMVL:</t>
    </r>
    <r>
      <rPr>
        <sz val="11"/>
        <color rgb="FF000000"/>
        <rFont val="Arial Narrow"/>
      </rPr>
      <t xml:space="preserve"> Para este seguimiento se evidenció documento de RdC 2023, listado de asistencia sin fecha y no hay actas que de fe de ejecución del control, adicional no hay evidencias de feberero-abril.
Se recomienda realizar la ejecución del control con base en lo descrito por el proceso y validar que el control  sea efectivo para mitigar la probabilidad de riesgo de corrupción , así mismo aportar las evidencias que estén acorde con lo establecido en el control.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</si>
</sst>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1"/>
      <color theme="1"/>
      <name val="Arial Narrow"/>
      <family val="2"/>
    </font>
    <font>
      <b/>
      <sz val="11"/>
      <color theme="1"/>
      <name val="Arial Narrow"/>
      <family val="2"/>
    </font>
    <font>
      <b/>
      <sz val="11"/>
      <name val="Arial Narrow"/>
      <family val="2"/>
    </font>
    <font>
      <b/>
      <sz val="14"/>
      <name val="Arial Narrow"/>
      <family val="2"/>
    </font>
    <font>
      <sz val="11"/>
      <name val="Arial Narrow"/>
      <family val="2"/>
    </font>
    <font>
      <sz val="10"/>
      <color theme="1"/>
      <name val="Arial Narrow"/>
      <family val="2"/>
    </font>
    <font>
      <b/>
      <sz val="10"/>
      <name val="Aptos Narrow"/>
      <family val="2"/>
      <scheme val="minor"/>
    </font>
    <font>
      <b/>
      <sz val="10"/>
      <color theme="1"/>
      <name val="Arial Narrow"/>
      <family val="2"/>
    </font>
    <font>
      <b/>
      <sz val="10"/>
      <name val="Arial Narrow"/>
      <family val="2"/>
    </font>
    <font>
      <sz val="10"/>
      <name val="Aptos Narrow"/>
      <family val="2"/>
      <scheme val="minor"/>
    </font>
    <font>
      <sz val="12"/>
      <name val="Aptos Narrow"/>
      <family val="2"/>
      <scheme val="minor"/>
    </font>
    <font>
      <b/>
      <sz val="12"/>
      <color theme="1"/>
      <name val="Arial Rounded MT Bold"/>
      <family val="2"/>
    </font>
    <font>
      <sz val="11"/>
      <color rgb="FF000000"/>
      <name val="Arial Narrow"/>
      <family val="2"/>
    </font>
    <font>
      <b/>
      <sz val="11"/>
      <color rgb="FF000000"/>
      <name val="Arial Narrow"/>
      <family val="2"/>
    </font>
    <font>
      <sz val="11"/>
      <name val="Arial"/>
      <family val="2"/>
    </font>
    <font>
      <sz val="11"/>
      <color theme="1"/>
      <name val="Arial Narrow"/>
      <family val="2"/>
    </font>
    <font>
      <b/>
      <sz val="11"/>
      <color theme="1"/>
      <name val="Arial Narrow"/>
      <family val="2"/>
    </font>
    <font>
      <b/>
      <sz val="11"/>
      <name val="Arial Narrow"/>
      <family val="2"/>
    </font>
    <font>
      <b/>
      <sz val="14"/>
      <name val="Arial Narrow"/>
      <family val="2"/>
    </font>
    <font>
      <sz val="11"/>
      <name val="Arial Narrow"/>
      <family val="2"/>
    </font>
    <font>
      <sz val="10"/>
      <color theme="1"/>
      <name val="Arial Narrow"/>
      <family val="2"/>
    </font>
    <font>
      <b/>
      <sz val="10"/>
      <color theme="1"/>
      <name val="Arial Narrow"/>
      <family val="2"/>
    </font>
    <font>
      <b/>
      <sz val="10"/>
      <name val="Arial Narrow"/>
      <family val="2"/>
    </font>
    <font>
      <b/>
      <sz val="12"/>
      <color theme="1"/>
      <name val="Arial Rounded MT Bold"/>
      <family val="2"/>
    </font>
    <font>
      <sz val="11"/>
      <color rgb="FF000000"/>
      <name val="Arial Narrow"/>
      <family val="2"/>
    </font>
    <font>
      <b/>
      <i/>
      <sz val="11"/>
      <color rgb="FF000000"/>
      <name val="Arial Narrow"/>
      <family val="2"/>
    </font>
    <font>
      <i/>
      <sz val="11"/>
      <color rgb="FF000000"/>
      <name val="Arial Narrow"/>
      <family val="2"/>
    </font>
    <font>
      <b/>
      <i/>
      <sz val="11"/>
      <color theme="1"/>
      <name val="Arial Narrow"/>
      <family val="2"/>
    </font>
    <font>
      <sz val="10"/>
      <name val="Arial Narrow"/>
      <family val="2"/>
    </font>
    <font>
      <sz val="11"/>
      <color rgb="FF00B0F0"/>
      <name val="Arial Narrow"/>
      <family val="2"/>
    </font>
    <font>
      <sz val="10"/>
      <color rgb="FF000000"/>
      <name val="Arial Narrow"/>
      <family val="2"/>
    </font>
    <font>
      <b/>
      <sz val="10"/>
      <name val="Calibri"/>
      <family val="2"/>
    </font>
    <font>
      <b/>
      <sz val="10"/>
      <color rgb="FF000000"/>
      <name val="Arial Narrow"/>
      <family val="2"/>
    </font>
    <font>
      <sz val="10"/>
      <name val="Calibri"/>
      <family val="2"/>
    </font>
    <font>
      <sz val="12"/>
      <name val="Calibri"/>
      <family val="2"/>
    </font>
    <font>
      <b/>
      <sz val="12"/>
      <color rgb="FF000000"/>
      <name val="Arial Rounded MT Bold"/>
      <family val="2"/>
    </font>
    <font>
      <sz val="11"/>
      <color rgb="FF000000"/>
      <name val="Aptos Narrow"/>
      <family val="2"/>
    </font>
    <font>
      <sz val="11"/>
      <color rgb="FF000000"/>
      <name val="Arial Narrow"/>
    </font>
    <font>
      <sz val="11"/>
      <color rgb="FFFF0000"/>
      <name val="Arial Narrow"/>
    </font>
    <font>
      <sz val="12"/>
      <color rgb="FF000000"/>
      <name val="Arial"/>
      <family val="2"/>
    </font>
    <font>
      <b/>
      <sz val="11"/>
      <color rgb="FF000000"/>
      <name val="Arial Narrow"/>
    </font>
  </fonts>
  <fills count="2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CE6F1"/>
        <bgColor rgb="FF000000"/>
      </patternFill>
    </fill>
    <fill>
      <patternFill patternType="solid">
        <fgColor rgb="FFE4DFEC"/>
        <bgColor rgb="FF000000"/>
      </patternFill>
    </fill>
    <fill>
      <patternFill patternType="solid">
        <fgColor rgb="FFB7DEE8"/>
        <bgColor rgb="FF000000"/>
      </patternFill>
    </fill>
    <fill>
      <patternFill patternType="solid">
        <fgColor rgb="FFBFBFBF"/>
        <bgColor rgb="FF000000"/>
      </patternFill>
    </fill>
    <fill>
      <patternFill patternType="solid">
        <fgColor rgb="FFDAEEF3"/>
        <bgColor rgb="FF000000"/>
      </patternFill>
    </fill>
    <fill>
      <patternFill patternType="solid">
        <fgColor rgb="FFFDE9D9"/>
        <bgColor rgb="FF000000"/>
      </patternFill>
    </fill>
    <fill>
      <patternFill patternType="solid">
        <fgColor rgb="FFFF0000"/>
        <bgColor rgb="FF000000"/>
      </patternFill>
    </fill>
    <fill>
      <patternFill patternType="solid">
        <fgColor rgb="FFFCD5B4"/>
        <bgColor rgb="FF000000"/>
      </patternFill>
    </fill>
    <fill>
      <patternFill patternType="solid">
        <fgColor rgb="FFF2F2F2"/>
        <bgColor rgb="FF000000"/>
      </patternFill>
    </fill>
    <fill>
      <patternFill patternType="solid">
        <fgColor rgb="FFFFFF00"/>
        <bgColor indexed="64"/>
      </patternFill>
    </fill>
    <fill>
      <patternFill patternType="solid">
        <fgColor rgb="FFFFC000"/>
        <bgColor rgb="FF000000"/>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theme="0"/>
      </bottom>
      <diagonal/>
    </border>
    <border>
      <left/>
      <right style="thin">
        <color indexed="64"/>
      </right>
      <top/>
      <bottom style="double">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double">
        <color theme="0"/>
      </right>
      <top style="double">
        <color theme="0"/>
      </top>
      <bottom style="double">
        <color theme="0"/>
      </bottom>
      <diagonal/>
    </border>
    <border>
      <left style="double">
        <color theme="0"/>
      </left>
      <right style="double">
        <color theme="0"/>
      </right>
      <top style="double">
        <color theme="0"/>
      </top>
      <bottom style="double">
        <color theme="0"/>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bottom style="double">
        <color rgb="FFFFFFFF"/>
      </bottom>
      <diagonal/>
    </border>
    <border>
      <left/>
      <right style="thin">
        <color indexed="64"/>
      </right>
      <top/>
      <bottom style="double">
        <color rgb="FFFFFFFF"/>
      </bottom>
      <diagonal/>
    </border>
    <border>
      <left/>
      <right style="double">
        <color rgb="FFFFFFFF"/>
      </right>
      <top style="double">
        <color rgb="FFFFFFFF"/>
      </top>
      <bottom style="double">
        <color rgb="FFFFFFFF"/>
      </bottom>
      <diagonal/>
    </border>
    <border>
      <left style="double">
        <color rgb="FFFFFFFF"/>
      </left>
      <right style="double">
        <color rgb="FFFFFFFF"/>
      </right>
      <top style="double">
        <color rgb="FFFFFFFF"/>
      </top>
      <bottom style="double">
        <color rgb="FFFFFFFF"/>
      </bottom>
      <diagonal/>
    </border>
  </borders>
  <cellStyleXfs count="1">
    <xf numFmtId="0" fontId="0" fillId="0" borderId="0"/>
  </cellStyleXfs>
  <cellXfs count="351">
    <xf numFmtId="0" fontId="0" fillId="0" borderId="0" xfId="0"/>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1" fillId="2" borderId="0" xfId="0" applyFont="1" applyFill="1" applyProtection="1">
      <protection locked="0"/>
    </xf>
    <xf numFmtId="0" fontId="1" fillId="2" borderId="0" xfId="0" applyFont="1" applyFill="1" applyAlignment="1" applyProtection="1">
      <alignment horizontal="left"/>
      <protection locked="0"/>
    </xf>
    <xf numFmtId="0" fontId="1" fillId="2" borderId="0" xfId="0" applyFont="1" applyFill="1"/>
    <xf numFmtId="0" fontId="2" fillId="3" borderId="4" xfId="0" applyFont="1" applyFill="1" applyBorder="1" applyAlignment="1">
      <alignment horizontal="center" vertical="center"/>
    </xf>
    <xf numFmtId="0" fontId="5" fillId="2" borderId="0" xfId="0" applyFont="1" applyFill="1" applyProtection="1">
      <protection locked="0"/>
    </xf>
    <xf numFmtId="0" fontId="5" fillId="0" borderId="0" xfId="0" applyFont="1" applyProtection="1">
      <protection locked="0"/>
    </xf>
    <xf numFmtId="0" fontId="3" fillId="2" borderId="0" xfId="0"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3" borderId="12"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8" fillId="10" borderId="4" xfId="0" applyFont="1" applyFill="1" applyBorder="1" applyAlignment="1">
      <alignment horizontal="center" vertical="center" wrapText="1"/>
    </xf>
    <xf numFmtId="0" fontId="9" fillId="10" borderId="4" xfId="0" applyFont="1" applyFill="1" applyBorder="1" applyAlignment="1" applyProtection="1">
      <alignment horizontal="center" vertical="center" wrapText="1"/>
      <protection hidden="1"/>
    </xf>
    <xf numFmtId="0" fontId="6" fillId="10" borderId="4" xfId="0" applyFont="1" applyFill="1" applyBorder="1" applyAlignment="1" applyProtection="1">
      <alignment horizontal="center" vertical="center" wrapText="1"/>
      <protection hidden="1"/>
    </xf>
    <xf numFmtId="0" fontId="6" fillId="10"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14" fontId="5" fillId="4" borderId="12" xfId="0" applyNumberFormat="1" applyFont="1" applyFill="1" applyBorder="1" applyAlignment="1">
      <alignment horizontal="center" vertical="center"/>
    </xf>
    <xf numFmtId="14" fontId="1" fillId="4" borderId="4" xfId="0" applyNumberFormat="1" applyFont="1" applyFill="1" applyBorder="1" applyAlignment="1">
      <alignment horizontal="center" vertical="center" wrapText="1"/>
    </xf>
    <xf numFmtId="0" fontId="1" fillId="4" borderId="4" xfId="0" applyFont="1" applyFill="1" applyBorder="1" applyAlignment="1">
      <alignment horizontal="left" vertical="center" wrapText="1"/>
    </xf>
    <xf numFmtId="14" fontId="1" fillId="4" borderId="4" xfId="0" applyNumberFormat="1"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14"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14" fontId="1" fillId="0" borderId="4" xfId="0" applyNumberFormat="1" applyFont="1" applyBorder="1" applyAlignment="1">
      <alignment horizontal="center" vertical="center"/>
    </xf>
    <xf numFmtId="14" fontId="1" fillId="3" borderId="4" xfId="0" applyNumberFormat="1" applyFont="1" applyFill="1" applyBorder="1" applyAlignment="1" applyProtection="1">
      <alignment horizontal="center" vertical="center" wrapText="1"/>
      <protection locked="0"/>
    </xf>
    <xf numFmtId="14" fontId="13" fillId="3" borderId="4"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top" wrapText="1"/>
      <protection locked="0"/>
    </xf>
    <xf numFmtId="0" fontId="8" fillId="0" borderId="4" xfId="0" applyFont="1" applyBorder="1" applyAlignment="1">
      <alignment horizontal="center" vertical="center" wrapText="1"/>
    </xf>
    <xf numFmtId="0" fontId="9" fillId="0" borderId="4" xfId="0" applyFont="1" applyBorder="1" applyAlignment="1" applyProtection="1">
      <alignment horizontal="center" vertical="center" wrapText="1"/>
      <protection hidden="1"/>
    </xf>
    <xf numFmtId="0" fontId="1" fillId="4" borderId="4" xfId="0" applyFont="1" applyFill="1" applyBorder="1" applyAlignment="1">
      <alignment horizontal="center" vertical="center" wrapText="1"/>
    </xf>
    <xf numFmtId="0" fontId="1" fillId="4" borderId="4"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 fillId="0" borderId="4" xfId="0" applyFont="1" applyBorder="1" applyAlignment="1">
      <alignment horizontal="justify" vertical="center"/>
    </xf>
    <xf numFmtId="0" fontId="1" fillId="0" borderId="0" xfId="0" applyFont="1"/>
    <xf numFmtId="0" fontId="1" fillId="0" borderId="4" xfId="0" applyFont="1" applyBorder="1" applyAlignment="1">
      <alignment horizontal="left" vertical="center" wrapText="1"/>
    </xf>
    <xf numFmtId="0" fontId="1" fillId="2" borderId="4" xfId="0" applyFont="1" applyFill="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3" borderId="4" xfId="0" applyFont="1" applyFill="1" applyBorder="1" applyAlignment="1">
      <alignment horizontal="justify" vertical="center" wrapText="1"/>
    </xf>
    <xf numFmtId="0" fontId="13" fillId="3" borderId="0" xfId="0" applyFont="1" applyFill="1" applyAlignment="1" applyProtection="1">
      <alignment horizontal="left" vertical="center" wrapText="1"/>
      <protection locked="0"/>
    </xf>
    <xf numFmtId="0" fontId="5" fillId="0" borderId="12" xfId="0" applyFont="1" applyBorder="1" applyAlignment="1">
      <alignment horizontal="center" vertical="center" wrapText="1"/>
    </xf>
    <xf numFmtId="14" fontId="5" fillId="0" borderId="12" xfId="0" applyNumberFormat="1" applyFont="1" applyBorder="1" applyAlignment="1">
      <alignment horizontal="center" vertical="center"/>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14" fontId="2" fillId="0" borderId="4" xfId="0" applyNumberFormat="1"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4" xfId="0" applyFont="1" applyBorder="1" applyAlignment="1" applyProtection="1">
      <alignment horizontal="left" vertical="top" wrapText="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0" xfId="0" applyFont="1" applyProtection="1">
      <protection locked="0"/>
    </xf>
    <xf numFmtId="0" fontId="16" fillId="0" borderId="0" xfId="0" applyFont="1" applyAlignment="1" applyProtection="1">
      <alignment horizontal="center"/>
      <protection locked="0"/>
    </xf>
    <xf numFmtId="0" fontId="17" fillId="0" borderId="0" xfId="0" applyFont="1" applyProtection="1">
      <protection locked="0"/>
    </xf>
    <xf numFmtId="0" fontId="18" fillId="0" borderId="0" xfId="0" applyFont="1" applyProtection="1">
      <protection locked="0"/>
    </xf>
    <xf numFmtId="0" fontId="16" fillId="2" borderId="0" xfId="0" applyFont="1" applyFill="1" applyProtection="1">
      <protection locked="0"/>
    </xf>
    <xf numFmtId="0" fontId="16" fillId="2" borderId="0" xfId="0" applyFont="1" applyFill="1"/>
    <xf numFmtId="0" fontId="17" fillId="3" borderId="4" xfId="0" applyFont="1" applyFill="1" applyBorder="1" applyAlignment="1">
      <alignment horizontal="center" vertical="center"/>
    </xf>
    <xf numFmtId="0" fontId="20" fillId="2" borderId="0" xfId="0" applyFont="1" applyFill="1" applyProtection="1">
      <protection locked="0"/>
    </xf>
    <xf numFmtId="0" fontId="18" fillId="2" borderId="0" xfId="0" applyFont="1" applyFill="1" applyAlignment="1" applyProtection="1">
      <alignment horizontal="center" vertical="center"/>
      <protection locked="0"/>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21" fillId="0" borderId="4" xfId="0" applyFont="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2" fillId="0" borderId="4" xfId="0" applyFont="1" applyBorder="1" applyAlignment="1">
      <alignment horizontal="center" vertical="center" wrapText="1"/>
    </xf>
    <xf numFmtId="0" fontId="23" fillId="0" borderId="4" xfId="0" applyFont="1" applyBorder="1" applyAlignment="1" applyProtection="1">
      <alignment horizontal="center" vertical="center" wrapText="1"/>
      <protection hidden="1"/>
    </xf>
    <xf numFmtId="14" fontId="20" fillId="0" borderId="4" xfId="0" applyNumberFormat="1" applyFont="1" applyBorder="1" applyAlignment="1">
      <alignment horizontal="center" vertical="center"/>
    </xf>
    <xf numFmtId="14" fontId="16"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14" fontId="16" fillId="0" borderId="4"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14" fontId="16" fillId="0" borderId="4" xfId="0" applyNumberFormat="1" applyFont="1" applyBorder="1" applyAlignment="1">
      <alignment horizontal="center" vertical="center" wrapText="1"/>
    </xf>
    <xf numFmtId="14" fontId="16" fillId="0" borderId="4" xfId="0" applyNumberFormat="1" applyFont="1" applyBorder="1" applyAlignment="1" applyProtection="1">
      <alignment horizontal="center" vertical="center" wrapText="1"/>
      <protection locked="0"/>
    </xf>
    <xf numFmtId="0" fontId="16" fillId="0" borderId="4" xfId="0" applyFont="1" applyBorder="1" applyAlignment="1" applyProtection="1">
      <alignment horizontal="left" vertical="top" wrapText="1"/>
      <protection locked="0"/>
    </xf>
    <xf numFmtId="0" fontId="16" fillId="2" borderId="0" xfId="0" applyFont="1" applyFill="1" applyAlignment="1" applyProtection="1">
      <alignment vertical="center"/>
      <protection locked="0"/>
    </xf>
    <xf numFmtId="0" fontId="16" fillId="0" borderId="4" xfId="0" applyFont="1" applyBorder="1" applyAlignment="1">
      <alignment horizontal="justify" vertical="center"/>
    </xf>
    <xf numFmtId="0" fontId="16" fillId="0" borderId="0" xfId="0" applyFont="1"/>
    <xf numFmtId="14" fontId="17" fillId="0" borderId="4"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1" fillId="0" borderId="4" xfId="0" applyFont="1" applyBorder="1" applyAlignment="1">
      <alignment horizontal="justify" vertical="center" wrapText="1"/>
    </xf>
    <xf numFmtId="14" fontId="1" fillId="0" borderId="4" xfId="0" applyNumberFormat="1" applyFont="1" applyBorder="1" applyAlignment="1">
      <alignment horizontal="center" vertical="center" wrapText="1"/>
    </xf>
    <xf numFmtId="14" fontId="25" fillId="0" borderId="4" xfId="0" applyNumberFormat="1" applyFont="1" applyBorder="1" applyAlignment="1">
      <alignment horizontal="left" vertical="center" wrapText="1"/>
    </xf>
    <xf numFmtId="0" fontId="13" fillId="0" borderId="4" xfId="0" applyFont="1" applyBorder="1" applyAlignment="1">
      <alignment horizontal="left" vertical="center" wrapText="1"/>
    </xf>
    <xf numFmtId="14"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center" vertical="top" wrapText="1"/>
      <protection locked="0"/>
    </xf>
    <xf numFmtId="14" fontId="13" fillId="0" borderId="4" xfId="0" applyNumberFormat="1" applyFont="1" applyBorder="1" applyAlignment="1">
      <alignment horizontal="left" vertical="center" wrapText="1"/>
    </xf>
    <xf numFmtId="0" fontId="13" fillId="0" borderId="4"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13" fillId="0" borderId="4" xfId="0" applyFont="1" applyBorder="1" applyAlignment="1" applyProtection="1">
      <alignment horizontal="left" vertical="top" wrapText="1"/>
      <protection locked="0"/>
    </xf>
    <xf numFmtId="14" fontId="5" fillId="0" borderId="4" xfId="0" applyNumberFormat="1" applyFont="1" applyBorder="1" applyAlignment="1" applyProtection="1">
      <alignment horizontal="center" vertical="center" wrapText="1"/>
      <protection locked="0"/>
    </xf>
    <xf numFmtId="0" fontId="1" fillId="2" borderId="0" xfId="0" applyFont="1" applyFill="1" applyAlignment="1" applyProtection="1">
      <alignment vertical="center"/>
      <protection locked="0"/>
    </xf>
    <xf numFmtId="0" fontId="27" fillId="0" borderId="0" xfId="0" applyFont="1" applyAlignment="1" applyProtection="1">
      <alignment vertical="top" wrapText="1"/>
      <protection locked="0"/>
    </xf>
    <xf numFmtId="0" fontId="6" fillId="0" borderId="4" xfId="0" applyFont="1" applyBorder="1" applyAlignment="1" applyProtection="1">
      <alignment horizontal="justify" vertical="center" wrapText="1"/>
      <protection locked="0"/>
    </xf>
    <xf numFmtId="0" fontId="6"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 fillId="0" borderId="4" xfId="0" applyFont="1" applyBorder="1" applyAlignment="1" applyProtection="1">
      <alignment horizontal="justify" vertical="center"/>
      <protection locked="0"/>
    </xf>
    <xf numFmtId="0" fontId="29" fillId="0" borderId="4" xfId="0" applyFont="1" applyBorder="1" applyAlignment="1">
      <alignment horizontal="center" vertical="center" wrapText="1"/>
    </xf>
    <xf numFmtId="14" fontId="29" fillId="0" borderId="4" xfId="0" applyNumberFormat="1" applyFont="1" applyBorder="1" applyAlignment="1">
      <alignment horizontal="center" vertical="center"/>
    </xf>
    <xf numFmtId="0" fontId="13" fillId="0" borderId="4" xfId="0" applyFont="1" applyBorder="1" applyAlignment="1" applyProtection="1">
      <alignment horizontal="justify" vertical="center" wrapText="1"/>
      <protection locked="0"/>
    </xf>
    <xf numFmtId="14" fontId="30" fillId="0" borderId="4" xfId="0" applyNumberFormat="1" applyFont="1" applyBorder="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29" fillId="0" borderId="4" xfId="0" applyFont="1" applyBorder="1" applyAlignment="1">
      <alignment horizontal="justify" vertical="center" wrapText="1"/>
    </xf>
    <xf numFmtId="14" fontId="2" fillId="0" borderId="4" xfId="0" applyNumberFormat="1" applyFont="1" applyBorder="1" applyAlignment="1" applyProtection="1">
      <alignment horizontal="center" vertical="center"/>
      <protection locked="0"/>
    </xf>
    <xf numFmtId="0" fontId="13" fillId="0" borderId="0" xfId="0" applyFont="1"/>
    <xf numFmtId="0" fontId="13" fillId="0" borderId="0" xfId="0" applyFont="1" applyAlignment="1">
      <alignment wrapText="1"/>
    </xf>
    <xf numFmtId="0" fontId="13" fillId="12" borderId="0" xfId="0" applyFont="1" applyFill="1"/>
    <xf numFmtId="0" fontId="5" fillId="12" borderId="0" xfId="0" applyFont="1" applyFill="1"/>
    <xf numFmtId="0" fontId="3" fillId="12" borderId="0" xfId="0" applyFont="1" applyFill="1"/>
    <xf numFmtId="0" fontId="13" fillId="0" borderId="20" xfId="0" applyFont="1" applyBorder="1"/>
    <xf numFmtId="0" fontId="13" fillId="0" borderId="20" xfId="0" applyFont="1" applyBorder="1" applyAlignment="1">
      <alignment wrapText="1"/>
    </xf>
    <xf numFmtId="14" fontId="13" fillId="0" borderId="20" xfId="0" applyNumberFormat="1" applyFont="1" applyBorder="1"/>
    <xf numFmtId="14" fontId="13" fillId="0" borderId="20" xfId="0" applyNumberFormat="1" applyFont="1" applyBorder="1" applyAlignment="1">
      <alignment wrapText="1"/>
    </xf>
    <xf numFmtId="0" fontId="14" fillId="0" borderId="20" xfId="0" applyFont="1" applyBorder="1" applyAlignment="1">
      <alignment wrapText="1"/>
    </xf>
    <xf numFmtId="0" fontId="31" fillId="0" borderId="20" xfId="0" applyFont="1" applyBorder="1" applyAlignment="1">
      <alignment wrapText="1"/>
    </xf>
    <xf numFmtId="14" fontId="13" fillId="0" borderId="20" xfId="0" applyNumberFormat="1" applyFont="1" applyBorder="1" applyAlignment="1">
      <alignment vertical="center"/>
    </xf>
    <xf numFmtId="0" fontId="13" fillId="0" borderId="0" xfId="0" applyFont="1" applyProtection="1">
      <protection locked="0"/>
    </xf>
    <xf numFmtId="0" fontId="3" fillId="20" borderId="0" xfId="0" applyFont="1" applyFill="1" applyAlignment="1" applyProtection="1">
      <alignment horizontal="center"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protection locked="0"/>
    </xf>
    <xf numFmtId="0" fontId="14" fillId="0" borderId="0" xfId="0" applyFont="1" applyProtection="1">
      <protection locked="0"/>
    </xf>
    <xf numFmtId="0" fontId="13" fillId="12" borderId="0" xfId="0" applyFont="1" applyFill="1" applyProtection="1">
      <protection locked="0"/>
    </xf>
    <xf numFmtId="0" fontId="14" fillId="13" borderId="4" xfId="0" applyFont="1" applyFill="1" applyBorder="1" applyAlignment="1">
      <alignment horizontal="center" vertical="center"/>
    </xf>
    <xf numFmtId="0" fontId="5" fillId="12" borderId="0" xfId="0" applyFont="1" applyFill="1" applyProtection="1">
      <protection locked="0"/>
    </xf>
    <xf numFmtId="0" fontId="3" fillId="12"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4" xfId="0" applyFont="1" applyBorder="1" applyAlignment="1">
      <alignment horizontal="justify" vertical="center" wrapText="1"/>
    </xf>
    <xf numFmtId="0" fontId="31" fillId="0" borderId="4" xfId="0" applyFont="1" applyBorder="1" applyAlignment="1" applyProtection="1">
      <alignment horizontal="center" vertical="center" wrapText="1"/>
      <protection hidden="1"/>
    </xf>
    <xf numFmtId="0" fontId="32" fillId="13" borderId="23" xfId="0" applyFont="1" applyFill="1" applyBorder="1" applyAlignment="1" applyProtection="1">
      <alignment horizontal="center" vertical="center" wrapText="1"/>
      <protection hidden="1"/>
    </xf>
    <xf numFmtId="0" fontId="33" fillId="0" borderId="4" xfId="0" applyFont="1" applyBorder="1" applyAlignment="1">
      <alignment horizontal="center" vertical="center" wrapText="1"/>
    </xf>
    <xf numFmtId="14" fontId="13" fillId="0" borderId="4" xfId="0" applyNumberFormat="1" applyFont="1" applyBorder="1" applyAlignment="1">
      <alignment horizontal="center" vertical="center"/>
    </xf>
    <xf numFmtId="14" fontId="13" fillId="0" borderId="4" xfId="0" applyNumberFormat="1" applyFont="1" applyBorder="1" applyAlignment="1">
      <alignment horizontal="center" vertical="center" wrapText="1"/>
    </xf>
    <xf numFmtId="14" fontId="13" fillId="0" borderId="4"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14" fontId="13" fillId="0" borderId="4" xfId="0" applyNumberFormat="1" applyFont="1" applyBorder="1" applyAlignment="1" applyProtection="1">
      <alignment horizontal="center" vertical="center" wrapText="1"/>
      <protection locked="0"/>
    </xf>
    <xf numFmtId="0" fontId="13" fillId="12" borderId="0" xfId="0" applyFont="1" applyFill="1" applyAlignment="1" applyProtection="1">
      <alignment vertical="center"/>
      <protection locked="0"/>
    </xf>
    <xf numFmtId="0" fontId="13" fillId="0" borderId="4" xfId="0" applyFont="1" applyBorder="1" applyAlignment="1">
      <alignment horizontal="justify" vertical="center"/>
    </xf>
    <xf numFmtId="0" fontId="31" fillId="0" borderId="4" xfId="0" applyFont="1" applyBorder="1" applyAlignment="1">
      <alignment horizontal="justify" vertical="center" wrapText="1"/>
    </xf>
    <xf numFmtId="0" fontId="6" fillId="22" borderId="4" xfId="0" applyFont="1" applyFill="1" applyBorder="1" applyAlignment="1" applyProtection="1">
      <alignment horizontal="center" vertical="center" wrapText="1"/>
      <protection hidden="1"/>
    </xf>
    <xf numFmtId="0" fontId="6" fillId="22"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37" fillId="0" borderId="0" xfId="0" applyFont="1" applyAlignment="1">
      <alignment vertical="top" wrapText="1"/>
    </xf>
    <xf numFmtId="14" fontId="1" fillId="0" borderId="4" xfId="0" applyNumberFormat="1" applyFont="1" applyBorder="1" applyAlignment="1" applyProtection="1">
      <alignment horizontal="justify" vertical="center" wrapText="1"/>
      <protection locked="0"/>
    </xf>
    <xf numFmtId="0" fontId="13" fillId="0" borderId="4" xfId="0" applyFont="1" applyBorder="1"/>
    <xf numFmtId="0" fontId="38" fillId="0" borderId="4" xfId="0" applyFont="1" applyBorder="1" applyAlignment="1" applyProtection="1">
      <alignment horizontal="center" vertical="center" wrapText="1"/>
      <protection locked="0"/>
    </xf>
    <xf numFmtId="14" fontId="38" fillId="0" borderId="4" xfId="0" applyNumberFormat="1" applyFont="1" applyBorder="1" applyAlignment="1">
      <alignment horizontal="center" vertical="center" wrapText="1"/>
    </xf>
    <xf numFmtId="0" fontId="40" fillId="23" borderId="4" xfId="0" applyFont="1" applyFill="1" applyBorder="1" applyAlignment="1">
      <alignment horizontal="justify" vertical="center" wrapText="1"/>
    </xf>
    <xf numFmtId="14" fontId="13" fillId="0" borderId="3" xfId="0" applyNumberFormat="1" applyFont="1" applyBorder="1" applyAlignment="1" applyProtection="1">
      <alignment horizontal="center" vertical="center"/>
      <protection locked="0"/>
    </xf>
    <xf numFmtId="14" fontId="13" fillId="0" borderId="8"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12" borderId="4" xfId="0" applyFont="1" applyFill="1" applyBorder="1" applyAlignment="1" applyProtection="1">
      <alignment horizontal="center" vertical="center" wrapText="1"/>
      <protection locked="0"/>
    </xf>
    <xf numFmtId="0" fontId="14" fillId="0" borderId="4" xfId="0" applyFont="1" applyBorder="1" applyAlignment="1" applyProtection="1">
      <alignment horizontal="left" vertical="top" wrapText="1"/>
      <protection locked="0"/>
    </xf>
    <xf numFmtId="0" fontId="41" fillId="0" borderId="20" xfId="0" applyFont="1" applyBorder="1" applyAlignment="1">
      <alignment wrapText="1"/>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4" fillId="3" borderId="4" xfId="0" applyFont="1" applyFill="1" applyBorder="1" applyAlignment="1">
      <alignment horizontal="center" vertical="center" textRotation="90"/>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textRotation="90"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11" borderId="14" xfId="0" applyFont="1" applyFill="1" applyBorder="1" applyAlignment="1" applyProtection="1">
      <alignment horizontal="center" vertical="center" wrapText="1"/>
      <protection hidden="1"/>
    </xf>
    <xf numFmtId="0" fontId="10" fillId="11" borderId="14" xfId="0" applyFont="1" applyFill="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2" fillId="3" borderId="14"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1" fillId="11" borderId="14" xfId="0" applyFont="1" applyFill="1" applyBorder="1" applyAlignment="1" applyProtection="1">
      <alignment horizontal="center" vertical="center" wrapText="1"/>
      <protection hidden="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12" fillId="3" borderId="14" xfId="0" applyFont="1" applyFill="1" applyBorder="1" applyAlignment="1">
      <alignment horizontal="center" vertical="center"/>
    </xf>
    <xf numFmtId="0" fontId="10" fillId="11" borderId="14" xfId="0" applyFont="1" applyFill="1" applyBorder="1" applyAlignment="1">
      <alignment horizontal="center" vertical="center" textRotation="90" wrapText="1"/>
    </xf>
    <xf numFmtId="0" fontId="1" fillId="0" borderId="4" xfId="0" applyFont="1" applyBorder="1" applyAlignment="1">
      <alignment horizontal="center" vertical="center"/>
    </xf>
    <xf numFmtId="0" fontId="6"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1" fillId="2" borderId="4" xfId="0" applyFont="1" applyFill="1" applyBorder="1" applyAlignment="1">
      <alignment horizontal="left" vertical="top" wrapText="1"/>
    </xf>
    <xf numFmtId="0" fontId="5" fillId="0" borderId="4" xfId="0" applyFont="1" applyBorder="1" applyAlignment="1">
      <alignment horizontal="left" vertical="center" wrapText="1"/>
    </xf>
    <xf numFmtId="0" fontId="4" fillId="13" borderId="4" xfId="0" applyFont="1" applyFill="1" applyBorder="1" applyAlignment="1">
      <alignment horizontal="center" vertical="center" textRotation="90"/>
    </xf>
    <xf numFmtId="0" fontId="3"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14" fillId="13" borderId="1" xfId="0" applyFont="1" applyFill="1" applyBorder="1" applyAlignment="1">
      <alignment horizontal="center" vertical="center"/>
    </xf>
    <xf numFmtId="0" fontId="14" fillId="13" borderId="2" xfId="0" applyFont="1" applyFill="1" applyBorder="1" applyAlignment="1">
      <alignment horizontal="center" vertical="center"/>
    </xf>
    <xf numFmtId="0" fontId="14" fillId="13" borderId="3" xfId="0" applyFont="1" applyFill="1" applyBorder="1" applyAlignment="1">
      <alignment horizontal="center" vertical="center"/>
    </xf>
    <xf numFmtId="0" fontId="3" fillId="13" borderId="4" xfId="0" applyFont="1" applyFill="1" applyBorder="1" applyAlignment="1">
      <alignment horizontal="center" vertical="center" textRotation="90" wrapText="1"/>
    </xf>
    <xf numFmtId="0" fontId="3" fillId="13" borderId="5"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14" fillId="14" borderId="4" xfId="0" applyFont="1" applyFill="1" applyBorder="1" applyAlignment="1">
      <alignment horizontal="center" vertical="center" wrapText="1"/>
    </xf>
    <xf numFmtId="0" fontId="13" fillId="0" borderId="4" xfId="0" applyFont="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17" borderId="4" xfId="0" applyFont="1" applyFill="1" applyBorder="1" applyAlignment="1">
      <alignment horizontal="center" vertical="center"/>
    </xf>
    <xf numFmtId="0" fontId="14" fillId="18" borderId="1" xfId="0" applyFont="1" applyFill="1" applyBorder="1" applyAlignment="1">
      <alignment horizontal="center" vertical="center"/>
    </xf>
    <xf numFmtId="0" fontId="14" fillId="18" borderId="2" xfId="0" applyFont="1" applyFill="1" applyBorder="1" applyAlignment="1">
      <alignment horizontal="center" vertical="center"/>
    </xf>
    <xf numFmtId="0" fontId="14" fillId="18" borderId="3" xfId="0" applyFont="1" applyFill="1" applyBorder="1" applyAlignment="1">
      <alignment horizontal="center" vertical="center"/>
    </xf>
    <xf numFmtId="0" fontId="3" fillId="13" borderId="6"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4" xfId="0" applyFont="1" applyFill="1" applyBorder="1" applyAlignment="1">
      <alignment horizontal="center" vertical="center"/>
    </xf>
    <xf numFmtId="0" fontId="14" fillId="15" borderId="4" xfId="0" applyFont="1" applyFill="1" applyBorder="1" applyAlignment="1">
      <alignment horizontal="center" vertical="center"/>
    </xf>
    <xf numFmtId="0" fontId="14" fillId="15" borderId="4" xfId="0" applyFont="1" applyFill="1" applyBorder="1" applyAlignment="1">
      <alignment horizontal="center" vertical="center" wrapText="1"/>
    </xf>
    <xf numFmtId="0" fontId="32" fillId="21" borderId="24" xfId="0" applyFont="1" applyFill="1" applyBorder="1" applyAlignment="1" applyProtection="1">
      <alignment horizontal="center" vertical="center" wrapText="1"/>
      <protection hidden="1"/>
    </xf>
    <xf numFmtId="0" fontId="34" fillId="21" borderId="24" xfId="0" applyFont="1" applyFill="1" applyBorder="1" applyAlignment="1">
      <alignment horizontal="center" vertical="center" textRotation="90" wrapText="1"/>
    </xf>
    <xf numFmtId="0" fontId="35" fillId="21" borderId="24" xfId="0" applyFont="1" applyFill="1" applyBorder="1" applyAlignment="1" applyProtection="1">
      <alignment horizontal="center" vertical="center" wrapText="1"/>
      <protection hidden="1"/>
    </xf>
    <xf numFmtId="0" fontId="36" fillId="13" borderId="24" xfId="0" applyFont="1" applyFill="1" applyBorder="1" applyAlignment="1">
      <alignment horizontal="center" vertical="center"/>
    </xf>
    <xf numFmtId="0" fontId="14" fillId="16" borderId="4" xfId="0" applyFont="1" applyFill="1" applyBorder="1" applyAlignment="1">
      <alignment horizontal="center" vertical="center"/>
    </xf>
    <xf numFmtId="0" fontId="14" fillId="17" borderId="4"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8" xfId="0" applyFont="1" applyBorder="1" applyAlignment="1">
      <alignment horizontal="center" vertical="center" wrapText="1"/>
    </xf>
    <xf numFmtId="0" fontId="14" fillId="16" borderId="2" xfId="0" applyFont="1" applyFill="1" applyBorder="1"/>
    <xf numFmtId="0" fontId="14" fillId="16" borderId="3" xfId="0" applyFont="1" applyFill="1" applyBorder="1"/>
    <xf numFmtId="0" fontId="14" fillId="17" borderId="2" xfId="0" applyFont="1" applyFill="1" applyBorder="1"/>
    <xf numFmtId="0" fontId="14" fillId="17" borderId="3" xfId="0" applyFont="1" applyFill="1" applyBorder="1"/>
    <xf numFmtId="0" fontId="14" fillId="18" borderId="2" xfId="0" applyFont="1" applyFill="1" applyBorder="1"/>
    <xf numFmtId="0" fontId="14" fillId="18" borderId="18" xfId="0" applyFont="1" applyFill="1" applyBorder="1"/>
    <xf numFmtId="0" fontId="4" fillId="13" borderId="16" xfId="0" applyFont="1" applyFill="1" applyBorder="1" applyAlignment="1">
      <alignment textRotation="90"/>
    </xf>
    <xf numFmtId="0" fontId="4" fillId="13" borderId="8" xfId="0" applyFont="1" applyFill="1" applyBorder="1" applyAlignment="1">
      <alignment textRotation="90"/>
    </xf>
    <xf numFmtId="0" fontId="3" fillId="13" borderId="16" xfId="0" applyFont="1" applyFill="1" applyBorder="1" applyAlignment="1">
      <alignment wrapText="1"/>
    </xf>
    <xf numFmtId="0" fontId="3" fillId="13" borderId="8" xfId="0" applyFont="1" applyFill="1" applyBorder="1" applyAlignment="1">
      <alignment wrapText="1"/>
    </xf>
    <xf numFmtId="0" fontId="3" fillId="13" borderId="16" xfId="0" applyFont="1" applyFill="1" applyBorder="1"/>
    <xf numFmtId="0" fontId="3" fillId="13" borderId="8" xfId="0" applyFont="1" applyFill="1" applyBorder="1"/>
    <xf numFmtId="0" fontId="14" fillId="13" borderId="1" xfId="0" applyFont="1" applyFill="1" applyBorder="1"/>
    <xf numFmtId="0" fontId="14" fillId="13" borderId="2" xfId="0" applyFont="1" applyFill="1" applyBorder="1"/>
    <xf numFmtId="0" fontId="14" fillId="13" borderId="18" xfId="0" applyFont="1" applyFill="1" applyBorder="1"/>
    <xf numFmtId="0" fontId="14" fillId="14" borderId="2" xfId="0" applyFont="1" applyFill="1" applyBorder="1"/>
    <xf numFmtId="0" fontId="14" fillId="14" borderId="3" xfId="0" applyFont="1" applyFill="1" applyBorder="1"/>
    <xf numFmtId="0" fontId="14" fillId="15" borderId="2" xfId="0" applyFont="1" applyFill="1" applyBorder="1"/>
    <xf numFmtId="0" fontId="14" fillId="15" borderId="3" xfId="0" applyFont="1" applyFill="1" applyBorder="1"/>
    <xf numFmtId="0" fontId="3" fillId="13" borderId="16" xfId="0" applyFont="1" applyFill="1" applyBorder="1" applyAlignment="1">
      <alignment textRotation="90" wrapText="1"/>
    </xf>
    <xf numFmtId="0" fontId="3" fillId="13" borderId="8" xfId="0" applyFont="1" applyFill="1" applyBorder="1" applyAlignment="1">
      <alignment textRotation="90" wrapText="1"/>
    </xf>
    <xf numFmtId="0" fontId="14" fillId="14" borderId="16" xfId="0" applyFont="1" applyFill="1" applyBorder="1" applyAlignment="1">
      <alignment wrapText="1"/>
    </xf>
    <xf numFmtId="0" fontId="14" fillId="14" borderId="8" xfId="0" applyFont="1" applyFill="1" applyBorder="1" applyAlignment="1">
      <alignment wrapText="1"/>
    </xf>
    <xf numFmtId="0" fontId="3" fillId="13" borderId="19" xfId="0" applyFont="1" applyFill="1" applyBorder="1" applyAlignment="1">
      <alignment wrapText="1"/>
    </xf>
    <xf numFmtId="0" fontId="14" fillId="15" borderId="16" xfId="0" applyFont="1" applyFill="1" applyBorder="1" applyAlignment="1">
      <alignment wrapText="1"/>
    </xf>
    <xf numFmtId="0" fontId="14" fillId="15" borderId="8" xfId="0" applyFont="1" applyFill="1" applyBorder="1" applyAlignment="1">
      <alignment wrapText="1"/>
    </xf>
    <xf numFmtId="0" fontId="14" fillId="14" borderId="19" xfId="0" applyFont="1" applyFill="1" applyBorder="1" applyAlignment="1">
      <alignment wrapText="1"/>
    </xf>
    <xf numFmtId="0" fontId="14" fillId="18" borderId="16" xfId="0" applyFont="1" applyFill="1" applyBorder="1" applyAlignment="1">
      <alignment wrapText="1"/>
    </xf>
    <xf numFmtId="0" fontId="14" fillId="18" borderId="8" xfId="0" applyFont="1" applyFill="1" applyBorder="1" applyAlignment="1">
      <alignment wrapText="1"/>
    </xf>
    <xf numFmtId="0" fontId="13" fillId="0" borderId="16" xfId="0" applyFont="1" applyBorder="1"/>
    <xf numFmtId="0" fontId="13" fillId="0" borderId="8" xfId="0" applyFont="1" applyBorder="1"/>
    <xf numFmtId="0" fontId="13" fillId="0" borderId="16" xfId="0" applyFont="1" applyBorder="1" applyAlignment="1">
      <alignment wrapText="1"/>
    </xf>
    <xf numFmtId="0" fontId="13" fillId="0" borderId="8" xfId="0" applyFont="1" applyBorder="1" applyAlignment="1">
      <alignment wrapText="1"/>
    </xf>
    <xf numFmtId="0" fontId="5" fillId="0" borderId="16" xfId="0" applyFont="1" applyBorder="1" applyAlignment="1">
      <alignment wrapText="1"/>
    </xf>
    <xf numFmtId="0" fontId="5" fillId="0" borderId="8" xfId="0" applyFont="1" applyBorder="1" applyAlignment="1">
      <alignment wrapText="1"/>
    </xf>
    <xf numFmtId="0" fontId="14" fillId="17" borderId="16" xfId="0" applyFont="1" applyFill="1" applyBorder="1" applyAlignment="1">
      <alignment wrapText="1"/>
    </xf>
    <xf numFmtId="0" fontId="14" fillId="17" borderId="8" xfId="0" applyFont="1" applyFill="1" applyBorder="1" applyAlignment="1">
      <alignment wrapText="1"/>
    </xf>
    <xf numFmtId="0" fontId="3" fillId="16" borderId="16" xfId="0" applyFont="1" applyFill="1" applyBorder="1" applyAlignment="1">
      <alignment wrapText="1"/>
    </xf>
    <xf numFmtId="0" fontId="3" fillId="16" borderId="8" xfId="0" applyFont="1" applyFill="1" applyBorder="1" applyAlignment="1">
      <alignment wrapText="1"/>
    </xf>
    <xf numFmtId="0" fontId="14" fillId="19" borderId="5" xfId="0" applyFont="1" applyFill="1" applyBorder="1" applyAlignment="1">
      <alignment wrapText="1"/>
    </xf>
    <xf numFmtId="0" fontId="14" fillId="19" borderId="16" xfId="0" applyFont="1" applyFill="1" applyBorder="1" applyAlignment="1">
      <alignment wrapText="1"/>
    </xf>
    <xf numFmtId="0" fontId="14" fillId="0" borderId="16" xfId="0" applyFont="1" applyBorder="1" applyAlignment="1">
      <alignment wrapText="1"/>
    </xf>
    <xf numFmtId="0" fontId="14" fillId="0" borderId="19" xfId="0" applyFont="1" applyBorder="1" applyAlignment="1">
      <alignment wrapText="1"/>
    </xf>
    <xf numFmtId="0" fontId="2" fillId="4" borderId="4" xfId="0" applyFont="1" applyFill="1" applyBorder="1" applyAlignment="1">
      <alignment horizontal="left" vertical="center" wrapText="1"/>
    </xf>
    <xf numFmtId="0" fontId="5" fillId="0" borderId="11" xfId="0" applyFont="1" applyBorder="1" applyAlignment="1">
      <alignment horizontal="center" vertical="center" wrapText="1"/>
    </xf>
    <xf numFmtId="0" fontId="15" fillId="0" borderId="15" xfId="0" applyFont="1" applyBorder="1"/>
    <xf numFmtId="0" fontId="15" fillId="0" borderId="17" xfId="0" applyFont="1" applyBorder="1"/>
    <xf numFmtId="0" fontId="17" fillId="6" borderId="4" xfId="0" applyFont="1" applyFill="1" applyBorder="1" applyAlignment="1">
      <alignment horizontal="center" vertical="center"/>
    </xf>
    <xf numFmtId="0" fontId="17" fillId="7" borderId="4"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5" borderId="4" xfId="0" applyFont="1" applyFill="1" applyBorder="1" applyAlignment="1">
      <alignment horizontal="center" vertical="center"/>
    </xf>
    <xf numFmtId="0" fontId="19" fillId="3" borderId="4" xfId="0" applyFont="1" applyFill="1" applyBorder="1" applyAlignment="1">
      <alignment horizontal="center" vertical="center" textRotation="90"/>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4" xfId="0" applyFont="1" applyFill="1" applyBorder="1" applyAlignment="1">
      <alignment horizontal="center" vertical="center" textRotation="90"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8"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6" fillId="0" borderId="4" xfId="0" applyFont="1" applyBorder="1" applyAlignment="1" applyProtection="1">
      <alignment horizontal="center" vertical="center"/>
      <protection hidden="1"/>
    </xf>
    <xf numFmtId="0" fontId="17" fillId="0" borderId="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24" fillId="3" borderId="14" xfId="0" applyFont="1" applyFill="1" applyBorder="1" applyAlignment="1">
      <alignment horizontal="center" vertical="center"/>
    </xf>
    <xf numFmtId="0" fontId="21" fillId="0" borderId="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8" xfId="0" applyFont="1" applyBorder="1" applyAlignment="1">
      <alignment horizontal="center" vertical="center" wrapText="1"/>
    </xf>
    <xf numFmtId="0" fontId="13" fillId="0" borderId="4" xfId="0" applyFont="1" applyFill="1" applyBorder="1" applyAlignment="1" applyProtection="1">
      <alignment horizontal="center" vertical="center" wrapText="1"/>
      <protection locked="0"/>
    </xf>
  </cellXfs>
  <cellStyles count="1">
    <cellStyle name="Normal" xfId="0" builtinId="0"/>
  </cellStyles>
  <dxfs count="415">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rgb="FFFFFFFF"/>
          </stop>
          <stop position="1">
            <color rgb="FF4F81BD"/>
          </stop>
        </gradient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rgb="FFFFFFFF"/>
          </stop>
          <stop position="1">
            <color rgb="FF4F81BD"/>
          </stop>
        </gradient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rgb="FFFFFFFF"/>
          </stop>
          <stop position="1">
            <color rgb="FF4F81BD"/>
          </stop>
        </gradient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rgb="FFFFFFFF"/>
          </stop>
          <stop position="1">
            <color rgb="FF4F81BD"/>
          </stop>
        </gradient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rgb="FFFFFFFF"/>
          </stop>
          <stop position="1">
            <color rgb="FF4F81BD"/>
          </stop>
        </gradientFill>
      </fill>
    </dxf>
    <dxf>
      <fill>
        <gradientFill degree="180">
          <stop position="0">
            <color rgb="FFFFA700"/>
          </stop>
          <stop position="1">
            <color rgb="FFFFFFFF"/>
          </stop>
        </gradientFill>
      </fill>
    </dxf>
    <dxf>
      <fill>
        <gradientFill>
          <stop position="0">
            <color rgb="FFFFFFFF"/>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gradientFill degree="180">
          <stop position="0">
            <color rgb="FF008744"/>
          </stop>
          <stop position="1">
            <color rgb="FFFFFFFF"/>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uz Palacios" id="{F3563C42-AFC4-4524-8914-DE0C6511202D}" userId="5af90a02b3c675c1" providerId="Windows Live"/>
  <person displayName="LUZ MARY  PALACIOS CASTILLO" id="{8D85D5CD-DA02-4465-96D5-0416AEE7F375}" userId="S::luz.palacios@uaesp.gov.co::bc65a817-fd8f-4994-ac3c-3d6b16d3842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N1" dT="2021-06-29T21:49:59.41" personId="{8D85D5CD-DA02-4465-96D5-0416AEE7F375}" id="{135492F5-2892-4E44-B8F9-B313B3DD2E45}">
    <text>no aplica para los niveles de riesgo residual bajo</text>
  </threadedComment>
  <threadedComment ref="A2" dT="2021-03-29T20:54:26.08" personId="{F3563C42-AFC4-4524-8914-DE0C6511202D}" id="{B3DAFA28-6735-4DD3-886D-E177DC4399FE}">
    <text>Permite definir un consecutivo de riesgos, para garantizar la identificación única de los riesgos.</text>
  </threadedComment>
  <threadedComment ref="E2" dT="2021-03-29T20:59:18.35" personId="{F3563C42-AFC4-4524-8914-DE0C6511202D}" id="{F9BCD44C-B5C7-4814-B140-D41728C90864}">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2" dT="2021-03-29T20:58:53.90" personId="{F3563C42-AFC4-4524-8914-DE0C6511202D}" id="{CEAE5EC4-73D8-48FF-9A3D-5D0A6E087879}">
    <text>Circunstancias bajo las cuales se presenta el riesgo, es la situación más evidente frente al riesgo, redacte de la forma más concreta posible.</text>
  </threadedComment>
  <threadedComment ref="H2" dT="2021-03-29T20:59:06.28" personId="{F3563C42-AFC4-4524-8914-DE0C6511202D}" id="{0CA706AB-4B25-447C-8DED-B332A24CE3FC}">
    <text>Causa  principal  o básica, corresponde a las razones por la cuales se puede presentar  el riesgo, redacte de la forma más concreta posible.</text>
  </threadedComment>
  <threadedComment ref="J2" dT="2021-03-29T22:15:13.97" personId="{F3563C42-AFC4-4524-8914-DE0C6511202D}" id="{6858C3C7-24AF-4186-9E50-60CD1538160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2" dT="2021-03-29T22:38:23.29" personId="{F3563C42-AFC4-4524-8914-DE0C6511202D}" id="{69EEEA30-0347-4B77-BD84-A3FF48B1C20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2" dT="2021-03-29T21:00:38.56" personId="{F3563C42-AFC4-4524-8914-DE0C6511202D}" id="{4E700094-65D0-467A-AFF6-2663E6813945}">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2" dT="2021-04-16T21:45:28.76" personId="{F3563C42-AFC4-4524-8914-DE0C6511202D}" id="{578E47CF-8F7E-4910-9F42-3F5D2C48FCB3}">
    <text>¿Las actividades que se desarrollan en el
control realmente buscan por si sola prevenir o detectar las causas que pueden dar origen al riesgo, Ej.: verificar, validar, cotejar, comparar, revisar, etc.?
Prevenir: 15
Detectar: 10</text>
  </threadedComment>
  <threadedComment ref="Q2" dT="2021-04-16T21:44:21.88" personId="{F3563C42-AFC4-4524-8914-DE0C6511202D}" id="{07FB1C06-7573-4D0C-857B-CC15AE94D584}">
    <text>¿Existe un responsable asignado a la ejecución del control?
Asignado: 15
No asignado: 0</text>
  </threadedComment>
  <threadedComment ref="R2" dT="2021-04-16T21:44:42.30" personId="{F3563C42-AFC4-4524-8914-DE0C6511202D}" id="{C54373C0-F48A-45E9-9D81-5D756BB5699F}">
    <text>¿El responsable tiene la autoridad y adecuada segregación de funciones en la ejecución del control?
Adecuado: 15
No adecuado: 0</text>
  </threadedComment>
  <threadedComment ref="S2" dT="2021-04-16T21:45:00.39" personId="{F3563C42-AFC4-4524-8914-DE0C6511202D}" id="{A70C90A4-EC2A-49F3-AE55-EEB1306B6CB7}">
    <text>¿La oportunidad en que se ejecuta el control
ayuda a prevenir la mitigación del riesgo o a
detectar la materialización del riesgo de manera oportuna?</text>
  </threadedComment>
  <threadedComment ref="T2" dT="2021-04-16T22:16:21.00" personId="{F3563C42-AFC4-4524-8914-DE0C6511202D}" id="{77B8E65B-4E94-45F2-A6EE-7D1FFE9C2291}">
    <text>¿La fuente de información que se utiliza en el desarrollo del control es información confiable que permita mitigar el riesgo?
Confiable: 15
No confiable: 0</text>
  </threadedComment>
  <threadedComment ref="U2" dT="2021-04-16T21:47:02.96" personId="{F3563C42-AFC4-4524-8914-DE0C6511202D}" id="{52F34FBF-B13B-4DD6-AAD5-8C3A102DF8A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2" dT="2021-04-16T21:47:31.95" personId="{F3563C42-AFC4-4524-8914-DE0C6511202D}" id="{CE3FCB0B-848F-441F-A693-1E9868F7806F}">
    <text>¿Se deja evidencia o rastro de la ejecución del control que permita a cualquier tercero con la evidencia llegar a la misma conclusión?
Completa: 15
Incompleta: 10
No existe: 0</text>
  </threadedComment>
  <threadedComment ref="Y2" dT="2021-04-16T22:36:04.76" personId="{F3563C42-AFC4-4524-8914-DE0C6511202D}" id="{2394D1AA-07BF-4252-AF72-F60E769BBD48}">
    <text>- Fuerte: El control se ejecuta de manera consistente por parte del responsable.
- Moderado: El control se ejecuta algunas veces por parte del responsable.
- Débil: El control no se ejecuta por parte del responsable.</text>
  </threadedComment>
  <threadedComment ref="AB2" dT="2021-04-16T23:08:15.53" personId="{F3563C42-AFC4-4524-8914-DE0C6511202D}" id="{2E9D353B-CEF4-470B-AD06-CAF0C2617414}">
    <text>Si la columna AA es SI: Identifique las debilidades en el control de acuerdo a las columnas P a V y defina que acciones tomar para fortalecer el control. Por ejemplo asignar un responsable o dejar evidencia completa</text>
  </threadedComment>
  <threadedComment ref="AI2" dT="2021-03-29T22:15:13.97" personId="{F3563C42-AFC4-4524-8914-DE0C6511202D}" id="{13C67098-57B7-4A15-8EFB-9D44E55D7A5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2" dT="2021-03-29T22:38:23.29" personId="{F3563C42-AFC4-4524-8914-DE0C6511202D}" id="{F1704586-5249-4724-B601-7633E949A6BD}">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2" dT="2021-04-17T00:55:48.28" personId="{F3563C42-AFC4-4524-8914-DE0C6511202D}" id="{70D08A98-76DE-4F70-A478-25A105DB6DC9}">
    <text>Tener en cuenta lo definido en el capitulo de niveles de aceptabilidad de la política de administración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8D85D5CD-DA02-4465-96D5-0416AEE7F375}" id="{B34C92AF-1644-4440-9C35-EF0C563F1C22}">
    <text>no aplica para los niveles de riesgo residual bajo</text>
  </threadedComment>
  <threadedComment ref="A3" dT="2021-03-29T20:54:26.08" personId="{F3563C42-AFC4-4524-8914-DE0C6511202D}" id="{00F75338-C35B-457D-8D76-390D78530B7E}">
    <text>Permite definir un consecutivo de riesgos, para garantizar la identificación única de los riesgos.</text>
  </threadedComment>
  <threadedComment ref="E3" dT="2021-03-29T20:59:18.35" personId="{F3563C42-AFC4-4524-8914-DE0C6511202D}" id="{3D3EE163-7622-469A-BC5F-611AB3CCABF4}">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238DD1E6-043D-4B59-AB31-0E368C6D0CAD}">
    <text>Circunstancias bajo las cuales se presenta el riesgo, es la situación más evidente frente al riesgo, redacte de la forma más concreta posible.</text>
  </threadedComment>
  <threadedComment ref="H3" dT="2021-03-29T20:59:06.28" personId="{F3563C42-AFC4-4524-8914-DE0C6511202D}" id="{74042649-67F3-4EAA-9CE6-FF78A95D496F}">
    <text>Causa  principal  o básica, corresponde a las razones por la cuales se puede presentar  el riesgo, redacte de la forma más concreta posible.</text>
  </threadedComment>
  <threadedComment ref="J3" dT="2021-03-29T22:15:13.97" personId="{F3563C42-AFC4-4524-8914-DE0C6511202D}" id="{BB5B85BD-A6E2-4CF1-AEE8-F98E06AAB9B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D50CC766-98B0-45D8-B1A7-30E64484764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24AFF50B-3F78-442D-8E34-57A5556DF295}">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A7AFD720-4261-4E90-9118-C6C11096DA8D}">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560B877D-579C-49F5-A076-122491F0E515}">
    <text>¿Existe un responsable asignado a la ejecución del control?
Asignado: 15
No asignado: 0</text>
  </threadedComment>
  <threadedComment ref="R3" dT="2021-04-16T21:44:42.30" personId="{F3563C42-AFC4-4524-8914-DE0C6511202D}" id="{05AC3B0B-C72A-41BB-AE18-C6A03154895E}">
    <text>¿El responsable tiene la autoridad y adecuada segregación de funciones en la ejecución del control?
Adecuado: 15
No adecuado: 0</text>
  </threadedComment>
  <threadedComment ref="S3" dT="2021-04-16T21:45:00.39" personId="{F3563C42-AFC4-4524-8914-DE0C6511202D}" id="{54D95CE3-FB4D-44D8-ADB6-EDB938877920}">
    <text>¿La oportunidad en que se ejecuta el control
ayuda a prevenir la mitigación del riesgo o a
detectar la materialización del riesgo de manera oportuna?</text>
  </threadedComment>
  <threadedComment ref="T3" dT="2021-04-16T22:16:21.00" personId="{F3563C42-AFC4-4524-8914-DE0C6511202D}" id="{093B8310-FF78-4033-A577-3C82E9A23A46}">
    <text>¿La fuente de información que se utiliza en el desarrollo del control es información confiable que permita mitigar el riesgo?
Confiable: 15
No confiable: 0</text>
  </threadedComment>
  <threadedComment ref="U3" dT="2021-04-16T21:47:02.96" personId="{F3563C42-AFC4-4524-8914-DE0C6511202D}" id="{AFF01D38-6286-4D7F-9A82-0C0818F4FB7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03FE5084-5B5D-47EA-B5D0-E90974DB24C9}">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B950BAB4-78FA-4172-B7DB-BF3DA4DAC9D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4E3985AD-6C6E-4E56-B25D-05E196AE93E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54294879-7BED-42AA-925C-A247D8C2542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4DCCE305-FB50-4CDD-9A0E-E6F137370EE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A9FB3445-4E24-4E06-A72A-F09D788BA5EC}">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8D85D5CD-DA02-4465-96D5-0416AEE7F375}" id="{C594F5BE-AD63-4A0E-BD6C-1A143FC5D5B1}">
    <text>no aplica para los niveles de riesgo residual bajo</text>
  </threadedComment>
  <threadedComment ref="A3" dT="2021-03-29T20:54:26.08" personId="{F3563C42-AFC4-4524-8914-DE0C6511202D}" id="{FD2074D0-7E04-41F5-977F-12332052E6C9}">
    <text>Permite definir un consecutivo de riesgos, para garantizar la identificación única de los riesgos.</text>
  </threadedComment>
  <threadedComment ref="E3" dT="2021-03-29T20:59:18.35" personId="{F3563C42-AFC4-4524-8914-DE0C6511202D}" id="{069257E9-1C15-4960-8BE6-7DFE79844005}">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8C5EB05C-6209-4B00-BAC0-6A9B8BC6869E}">
    <text>Circunstancias bajo las cuales se presenta el riesgo, es la situación más evidente frente al riesgo, redacte de la forma más concreta posible.</text>
  </threadedComment>
  <threadedComment ref="H3" dT="2021-03-29T20:59:06.28" personId="{F3563C42-AFC4-4524-8914-DE0C6511202D}" id="{A4143C21-6B49-4B6E-9AD1-294F241A6FAD}">
    <text>Causa  principal  o básica, corresponde a las razones por la cuales se puede presentar  el riesgo, redacte de la forma más concreta posible.</text>
  </threadedComment>
  <threadedComment ref="J3" dT="2021-03-29T22:15:13.97" personId="{F3563C42-AFC4-4524-8914-DE0C6511202D}" id="{B1EAA29B-F5B8-435B-BCD4-A9B83469565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3AB90D29-8143-4C19-8717-CB25A21A4BF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3F38586D-E4B3-4774-BD45-7440656EA239}">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0D831947-4517-4AD6-85C6-1839E527D488}">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9244F0AC-F878-45E1-B33C-21C118F8DCB9}">
    <text>¿Existe un responsable asignado a la ejecución del control?
Asignado: 15
No asignado: 0</text>
  </threadedComment>
  <threadedComment ref="R3" dT="2021-04-16T21:44:42.30" personId="{F3563C42-AFC4-4524-8914-DE0C6511202D}" id="{F0A3F1A2-ABA9-4AAF-B47C-56FB9B755FCF}">
    <text>¿El responsable tiene la autoridad y adecuada segregación de funciones en la ejecución del control?
Adecuado: 15
No adecuado: 0</text>
  </threadedComment>
  <threadedComment ref="S3" dT="2021-04-16T21:45:00.39" personId="{F3563C42-AFC4-4524-8914-DE0C6511202D}" id="{1475776B-A8FB-4C91-B8D2-8AAA7ACB880C}">
    <text>¿La oportunidad en que se ejecuta el control
ayuda a prevenir la mitigación del riesgo o a
detectar la materialización del riesgo de manera oportuna?</text>
  </threadedComment>
  <threadedComment ref="T3" dT="2021-04-16T22:16:21.00" personId="{F3563C42-AFC4-4524-8914-DE0C6511202D}" id="{1C9353A5-5D4B-48B8-A396-D7F21A9F9ECF}">
    <text>¿La fuente de información que se utiliza en el desarrollo del control es información confiable que permita mitigar el riesgo?
Confiable: 15
No confiable: 0</text>
  </threadedComment>
  <threadedComment ref="U3" dT="2021-04-16T21:47:02.96" personId="{F3563C42-AFC4-4524-8914-DE0C6511202D}" id="{21716372-7D9C-4D8B-884E-F145DC4BECE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F5DADF48-EAAB-4C4A-886F-5B78301533EE}">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DF0A643C-347F-47C4-95B4-1534A4D383EB}">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AF1FD70C-32E0-46F5-87B9-4FD3F22C928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BFD7711F-CCE6-46EF-B52B-181A343BC5E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24519079-BB35-4977-B389-D7964343758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32949426-FED2-4FA8-9A80-3B98BBAA171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N2" dT="2021-06-29T21:49:59.41" personId="{8D85D5CD-DA02-4465-96D5-0416AEE7F375}" id="{5933154D-552E-45FC-A356-9A23D5903639}">
    <text>no aplica para los niveles de riesgo residual bajo</text>
  </threadedComment>
  <threadedComment ref="A3" dT="2021-03-29T20:54:26.08" personId="{F3563C42-AFC4-4524-8914-DE0C6511202D}" id="{8A67973C-88B8-4E64-880C-3FD9DA89739C}">
    <text>Permite definir un consecutivo de riesgos, para garantizar la identificación única de los riesgos.</text>
  </threadedComment>
  <threadedComment ref="E3" dT="2021-03-29T20:59:18.35" personId="{F3563C42-AFC4-4524-8914-DE0C6511202D}" id="{F95AAE75-7874-4E43-9120-3F56479C791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4788053E-D695-4655-AAA3-C7C2412CF902}">
    <text>Circunstancias bajo las cuales se presenta el riesgo, es la situación más evidente frente al riesgo, redacte de la forma más concreta posible.</text>
  </threadedComment>
  <threadedComment ref="H3" dT="2021-03-29T20:59:06.28" personId="{F3563C42-AFC4-4524-8914-DE0C6511202D}" id="{8FF43167-2E33-4594-8BE7-3D2BA62CFFC7}">
    <text>Causa  principal  o básica, corresponde a las razones por la cuales se puede presentar  el riesgo, redacte de la forma más concreta posible.</text>
  </threadedComment>
  <threadedComment ref="J3" dT="2021-03-29T22:15:13.97" personId="{F3563C42-AFC4-4524-8914-DE0C6511202D}" id="{0C3DD32B-418A-4A42-B05C-1816DFFA9AB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38D0B6B0-8BDE-4638-BC0D-9183DE24D7CD}">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0244ABA1-496A-475D-B825-36E53B33C9C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4DE6736A-FA7C-41CE-B7AB-753B49DAB080}">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F708F93F-1D08-42D0-B8EA-A2754636EC83}">
    <text>¿Existe un responsable asignado a la ejecución del control?
Asignado: 15
No asignado: 0</text>
  </threadedComment>
  <threadedComment ref="R3" dT="2021-04-16T21:44:42.30" personId="{F3563C42-AFC4-4524-8914-DE0C6511202D}" id="{8305C97B-4BE4-4453-BE9F-F086F779469B}">
    <text>¿El responsable tiene la autoridad y adecuada segregación de funciones en la ejecución del control?
Adecuado: 15
No adecuado: 0</text>
  </threadedComment>
  <threadedComment ref="S3" dT="2021-04-16T21:45:00.39" personId="{F3563C42-AFC4-4524-8914-DE0C6511202D}" id="{32AF1B29-955B-441F-A63D-44420639F778}">
    <text>¿La oportunidad en que se ejecuta el control
ayuda a prevenir la mitigación del riesgo o a
detectar la materialización del riesgo de manera oportuna?</text>
  </threadedComment>
  <threadedComment ref="T3" dT="2021-04-16T22:16:21.00" personId="{F3563C42-AFC4-4524-8914-DE0C6511202D}" id="{F53DEF40-E264-4841-A6EE-FDEEDB433788}">
    <text>¿La fuente de información que se utiliza en el desarrollo del control es información confiable que permita mitigar el riesgo?
Confiable: 15
No confiable: 0</text>
  </threadedComment>
  <threadedComment ref="U3" dT="2021-04-16T21:47:02.96" personId="{F3563C42-AFC4-4524-8914-DE0C6511202D}" id="{5C4C62D1-2A09-4648-974F-66698526E20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8916ECC1-B815-46EC-90A9-68AF34F4AFA5}">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0E23AF56-7E97-454B-8877-62EF38501E0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65ED4B10-E8B9-4623-AFAB-D945549F4F0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BDE17210-5059-4989-8CF0-5E5EECAE50BE}">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BD8B37BF-3016-4BF2-A193-6FB8787C2DD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B22D7763-40F1-4E91-81AC-0991F359B840}">
    <text>Tener en cuenta lo definido en el capitulo de niveles de aceptabilidad de la política de administración de riesgos</text>
  </threadedComment>
</ThreadedComments>
</file>

<file path=xl/threadedComments/threadedComment5.xml><?xml version="1.0" encoding="utf-8"?>
<ThreadedComments xmlns="http://schemas.microsoft.com/office/spreadsheetml/2018/threadedcomments" xmlns:x="http://schemas.openxmlformats.org/spreadsheetml/2006/main">
  <threadedComment ref="AN2" dT="2021-06-29T21:49:59.41" personId="{8D85D5CD-DA02-4465-96D5-0416AEE7F375}" id="{3225C256-7ABC-4A17-8C57-B7316AF5FB41}">
    <text>no aplica para los niveles de riesgo residual bajo</text>
  </threadedComment>
  <threadedComment ref="A3" dT="2021-03-29T20:54:26.08" personId="{F3563C42-AFC4-4524-8914-DE0C6511202D}" id="{305DF065-C914-4348-8390-2A44ACEDE61B}">
    <text>Permite definir un consecutivo de riesgos, para garantizar la identificación única de los riesgos.</text>
  </threadedComment>
  <threadedComment ref="E3" dT="2021-03-29T20:59:18.35" personId="{F3563C42-AFC4-4524-8914-DE0C6511202D}" id="{C82AE34D-2B11-4AA6-9677-8D566219F2AA}">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4E2DB467-39F6-45D9-A0E8-5FCED300C7FC}">
    <text>Circunstancias bajo las cuales se presenta el riesgo, es la situación más evidente frente al riesgo, redacte de la forma más concreta posible.</text>
  </threadedComment>
  <threadedComment ref="H3" dT="2021-03-29T20:59:06.28" personId="{F3563C42-AFC4-4524-8914-DE0C6511202D}" id="{A5866D6C-70D6-4EA2-B73B-7F58B300E2E6}">
    <text>Causa  principal  o básica, corresponde a las razones por la cuales se puede presentar  el riesgo, redacte de la forma más concreta posible.</text>
  </threadedComment>
  <threadedComment ref="J3" dT="2021-03-29T22:15:13.97" personId="{F3563C42-AFC4-4524-8914-DE0C6511202D}" id="{39176DCA-7C8B-48D3-AC6D-62B11EBD5305}">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1D8634AB-0FF2-4AAF-9C56-A19007CA4CDD}">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3E7F1E42-6749-4CC5-BF01-59FF5FB20C2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16C31D8F-4436-4BCF-AE79-2F723DFBB93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2427C537-E248-49E4-B56F-9C5F481ED9CD}">
    <text>¿Existe un responsable asignado a la ejecución del control?
Asignado: 15
No asignado: 0</text>
  </threadedComment>
  <threadedComment ref="R3" dT="2021-04-16T21:44:42.30" personId="{F3563C42-AFC4-4524-8914-DE0C6511202D}" id="{26E93246-9C5E-475E-A4C3-270FBC427887}">
    <text>¿El responsable tiene la autoridad y adecuada segregación de funciones en la ejecución del control?
Adecuado: 15
No adecuado: 0</text>
  </threadedComment>
  <threadedComment ref="S3" dT="2021-04-16T21:45:00.39" personId="{F3563C42-AFC4-4524-8914-DE0C6511202D}" id="{50DD312A-30A8-4439-8EEA-5FA63E6DE3CA}">
    <text>¿La oportunidad en que se ejecuta el control
ayuda a prevenir la mitigación del riesgo o a
detectar la materialización del riesgo de manera oportuna?</text>
  </threadedComment>
  <threadedComment ref="T3" dT="2021-04-16T22:16:21.00" personId="{F3563C42-AFC4-4524-8914-DE0C6511202D}" id="{B4CE7741-7602-4992-A824-61A5CC0CAA8F}">
    <text>¿La fuente de información que se utiliza en el desarrollo del control es información confiable que permita mitigar el riesgo?
Confiable: 15
No confiable: 0</text>
  </threadedComment>
  <threadedComment ref="U3" dT="2021-04-16T21:47:02.96" personId="{F3563C42-AFC4-4524-8914-DE0C6511202D}" id="{80E1E6A6-1BDB-4730-91E3-B6CA54F373E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78A1D4D6-FE67-4145-BAB1-C55804611FD2}">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B12E2F62-40D2-42DB-9F64-2F3179E2B4B4}">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1BDE43D2-8B26-4BD4-80C5-F69BEF96112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11C995C8-7081-4506-B9B9-71DD865D93AE}">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087FF4B1-2295-4233-8E86-46E934FF0C0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D281B2E1-7378-4233-8175-6E42E61EAF55}">
    <text>Tener en cuenta lo definido en el capitulo de niveles de aceptabilidad de la política de administración de riesgos</text>
  </threadedComment>
</ThreadedComments>
</file>

<file path=xl/threadedComments/threadedComment6.xml><?xml version="1.0" encoding="utf-8"?>
<ThreadedComments xmlns="http://schemas.microsoft.com/office/spreadsheetml/2018/threadedcomments" xmlns:x="http://schemas.openxmlformats.org/spreadsheetml/2006/main">
  <threadedComment ref="AN2" dT="2021-06-29T21:49:59.41" personId="{8D85D5CD-DA02-4465-96D5-0416AEE7F375}" id="{823D36EC-D716-4DE3-A72C-7AF5F4E11F3D}">
    <text>no aplica para los niveles de riesgo residual bajo</text>
  </threadedComment>
  <threadedComment ref="A3" dT="2021-03-29T20:54:26.08" personId="{F3563C42-AFC4-4524-8914-DE0C6511202D}" id="{E27B1F64-D032-465C-BD12-F0FC9158C6D1}">
    <text>Permite definir un consecutivo de riesgos, para garantizar la identificación única de los riesgos.</text>
  </threadedComment>
  <threadedComment ref="E3" dT="2021-03-29T20:59:18.35" personId="{F3563C42-AFC4-4524-8914-DE0C6511202D}" id="{DAF18505-6744-4330-9049-91DE8DCD80DE}">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7BD2571B-0197-436B-8AF8-4C815E83453D}">
    <text>Circunstancias bajo las cuales se presenta el riesgo, es la situación más evidente frente al riesgo, redacte de la forma más concreta posible.</text>
  </threadedComment>
  <threadedComment ref="H3" dT="2021-03-29T20:59:06.28" personId="{F3563C42-AFC4-4524-8914-DE0C6511202D}" id="{24CD0D4B-869A-407C-9C4B-F9DD1773A0DC}">
    <text>Causa  principal  o básica, corresponde a las razones por la cuales se puede presentar  el riesgo, redacte de la forma más concreta posible.</text>
  </threadedComment>
  <threadedComment ref="J3" dT="2021-03-29T22:15:13.97" personId="{F3563C42-AFC4-4524-8914-DE0C6511202D}" id="{44E7A142-6F6A-4919-B924-3B5362DCFEF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6B40E3D9-0A9F-4884-BEC3-DB9FBC18D97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B245E906-D463-45B2-B397-56E12CB879B2}">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4DDE0181-9390-4BF3-A23E-09E5874454D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A9A7ADED-F1F2-4BCE-B562-332CB1015930}">
    <text>¿Existe un responsable asignado a la ejecución del control?
Asignado: 15
No asignado: 0</text>
  </threadedComment>
  <threadedComment ref="R3" dT="2021-04-16T21:44:42.30" personId="{F3563C42-AFC4-4524-8914-DE0C6511202D}" id="{ED93CDB3-FA13-4036-9936-A78B1A3496C7}">
    <text>¿El responsable tiene la autoridad y adecuada segregación de funciones en la ejecución del control?
Adecuado: 15
No adecuado: 0</text>
  </threadedComment>
  <threadedComment ref="S3" dT="2021-04-16T21:45:00.39" personId="{F3563C42-AFC4-4524-8914-DE0C6511202D}" id="{2C1AFC57-B151-4D61-BBF3-2932E252B988}">
    <text>¿La oportunidad en que se ejecuta el control
ayuda a prevenir la mitigación del riesgo o a
detectar la materialización del riesgo de manera oportuna?</text>
  </threadedComment>
  <threadedComment ref="T3" dT="2021-04-16T22:16:21.00" personId="{F3563C42-AFC4-4524-8914-DE0C6511202D}" id="{C425A0C8-0B21-4267-BAA9-AB5BA90E05B2}">
    <text>¿La fuente de información que se utiliza en el desarrollo del control es información confiable que permita mitigar el riesgo?
Confiable: 15
No confiable: 0</text>
  </threadedComment>
  <threadedComment ref="U3" dT="2021-04-16T21:47:02.96" personId="{F3563C42-AFC4-4524-8914-DE0C6511202D}" id="{70288DF4-D42A-42CB-AAED-6FC9754F733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FEC85DA8-ABBE-44FC-B41B-F411A0E17EA7}">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44B1A5CA-8B8D-42E4-90E2-7EBDC43CD10C}">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2CBCEBE1-046A-46C7-A854-C74659BB5AD5}">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EE904CAE-7697-4798-A188-D93BA18ACEB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57F8F81F-AE82-4DC7-80EA-1EAA8D610F1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DF5F9694-3993-4B4F-91BD-26CF0CF1A4E7}">
    <text>Tener en cuenta lo definido en el capitulo de niveles de aceptabilidad de la política de administración de riesgos</text>
  </threadedComment>
</ThreadedComments>
</file>

<file path=xl/threadedComments/threadedComment7.xml><?xml version="1.0" encoding="utf-8"?>
<ThreadedComments xmlns="http://schemas.microsoft.com/office/spreadsheetml/2018/threadedcomments" xmlns:x="http://schemas.openxmlformats.org/spreadsheetml/2006/main">
  <threadedComment ref="AN2" dT="2021-06-29T21:49:59.41" personId="{8D85D5CD-DA02-4465-96D5-0416AEE7F375}" id="{2CF428A5-BA4F-4B88-92E2-9439015D43FE}">
    <text>no aplica para los niveles de riesgo residual bajo</text>
  </threadedComment>
  <threadedComment ref="A3" dT="2021-03-29T20:54:26.08" personId="{F3563C42-AFC4-4524-8914-DE0C6511202D}" id="{D0A373BE-20BC-40F8-9C7A-F1248E674584}">
    <text>Permite definir un consecutivo de riesgos, para garantizar la identificación única de los riesgos.</text>
  </threadedComment>
  <threadedComment ref="E3" dT="2021-03-29T20:59:18.35" personId="{F3563C42-AFC4-4524-8914-DE0C6511202D}" id="{F6CF0885-E59A-4BE3-BDF7-BFB9C82C7D40}">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CE495F3B-631C-44D5-9862-C4FCB92B9338}">
    <text>Circunstancias bajo las cuales se presenta el riesgo, es la situación más evidente frente al riesgo, redacte de la forma más concreta posible.</text>
  </threadedComment>
  <threadedComment ref="H3" dT="2021-03-29T20:59:06.28" personId="{F3563C42-AFC4-4524-8914-DE0C6511202D}" id="{81A7FD26-F949-4ED0-8AA5-393FC48F5648}">
    <text>Causa  principal  o básica, corresponde a las razones por la cuales se puede presentar  el riesgo, redacte de la forma más concreta posible.</text>
  </threadedComment>
  <threadedComment ref="J3" dT="2021-03-29T22:15:13.97" personId="{F3563C42-AFC4-4524-8914-DE0C6511202D}" id="{F9381290-2AB5-4E97-9AAC-A9F1A22D6D8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013BE507-EEEC-4E16-A3AB-A0F2241BA0D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29FC9A45-A92D-47CF-A36E-98ADB58E9E3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D04ABD81-E42A-47CC-963D-80CF5B085D97}">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A7656857-B6CE-4CE7-9E11-46B425CFE650}">
    <text>¿Existe un responsable asignado a la ejecución del control?
Asignado: 15
No asignado: 0</text>
  </threadedComment>
  <threadedComment ref="R3" dT="2021-04-16T21:44:42.30" personId="{F3563C42-AFC4-4524-8914-DE0C6511202D}" id="{4913E566-E5DA-4878-9E6D-5057E7B28DB5}">
    <text>¿El responsable tiene la autoridad y adecuada segregación de funciones en la ejecución del control?
Adecuado: 15
No adecuado: 0</text>
  </threadedComment>
  <threadedComment ref="S3" dT="2021-04-16T21:45:00.39" personId="{F3563C42-AFC4-4524-8914-DE0C6511202D}" id="{F3A03645-70F6-4F81-A4D9-CD8198B6EC89}">
    <text>¿La oportunidad en que se ejecuta el control
ayuda a prevenir la mitigación del riesgo o a
detectar la materialización del riesgo de manera oportuna?</text>
  </threadedComment>
  <threadedComment ref="T3" dT="2021-04-16T22:16:21.00" personId="{F3563C42-AFC4-4524-8914-DE0C6511202D}" id="{39F7353B-8E37-44A3-B420-6F9CAD9F879E}">
    <text>¿La fuente de información que se utiliza en el desarrollo del control es información confiable que permita mitigar el riesgo?
Confiable: 15
No confiable: 0</text>
  </threadedComment>
  <threadedComment ref="U3" dT="2021-04-16T21:47:02.96" personId="{F3563C42-AFC4-4524-8914-DE0C6511202D}" id="{DB7995C7-158E-4885-AEA6-96E89A3A0F6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8DB60E90-ED76-4E17-819A-45162B37610A}">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FD3BC076-D3A8-4BAD-8A42-446A80AC8B0A}">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8B2C67C0-DA2D-484A-94E8-A4A2692A0B0E}">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5980F972-1376-488E-90E9-7B4073B74A9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676253CC-40E4-4E8A-8B20-97EE114EE7C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99F321E0-51DC-465E-B4BB-F5293C0DCDA8}">
    <text>Tener en cuenta lo definido en el capitulo de niveles de aceptabilidad de la política de administración de riesgos</text>
  </threadedComment>
</ThreadedComments>
</file>

<file path=xl/threadedComments/threadedComment8.xml><?xml version="1.0" encoding="utf-8"?>
<ThreadedComments xmlns="http://schemas.microsoft.com/office/spreadsheetml/2018/threadedcomments" xmlns:x="http://schemas.openxmlformats.org/spreadsheetml/2006/main">
  <threadedComment ref="AN1" dT="2021-06-29T21:49:59.41" personId="{8D85D5CD-DA02-4465-96D5-0416AEE7F375}" id="{5A27218A-F466-4F7C-A31F-182504BDC095}">
    <text>no aplica para los niveles de riesgo residual bajo</text>
  </threadedComment>
  <threadedComment ref="A2" dT="2021-03-29T20:54:26.08" personId="{F3563C42-AFC4-4524-8914-DE0C6511202D}" id="{8D872A23-ECDA-4BD9-ACCA-5CEFBCE74D66}">
    <text>Permite definir un consecutivo de riesgos, para garantizar la identificación única de los riesgos.</text>
  </threadedComment>
  <threadedComment ref="E2" dT="2021-03-29T20:59:18.35" personId="{F3563C42-AFC4-4524-8914-DE0C6511202D}" id="{EBD8F65C-027B-4A99-964F-F0316FB486C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2" dT="2021-03-29T20:58:53.90" personId="{F3563C42-AFC4-4524-8914-DE0C6511202D}" id="{ADCBE3AE-EF1B-4B4B-AE52-6ED22ECAAFDF}">
    <text>Circunstancias bajo las cuales se presenta el riesgo, es la situación más evidente frente al riesgo, redacte de la forma más concreta posible.</text>
  </threadedComment>
  <threadedComment ref="H2" dT="2021-03-29T20:59:06.28" personId="{F3563C42-AFC4-4524-8914-DE0C6511202D}" id="{8F6EB463-62CC-4D1F-BCB1-346B53D6412A}">
    <text>Causa  principal  o básica, corresponde a las razones por la cuales se puede presentar  el riesgo, redacte de la forma más concreta posible.</text>
  </threadedComment>
  <threadedComment ref="J2" dT="2021-03-29T22:15:13.97" personId="{F3563C42-AFC4-4524-8914-DE0C6511202D}" id="{46524D6B-C2B9-4D10-9FBA-9F0EB9CD978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2" dT="2021-03-29T22:38:23.29" personId="{F3563C42-AFC4-4524-8914-DE0C6511202D}" id="{677741CC-B995-4995-A8FD-07ADBF36F98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2" dT="2021-03-29T21:00:38.56" personId="{F3563C42-AFC4-4524-8914-DE0C6511202D}" id="{6DEBFE5F-4E5F-41EA-AB20-4C907D85866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2" dT="2021-04-16T21:45:28.76" personId="{F3563C42-AFC4-4524-8914-DE0C6511202D}" id="{3938E91D-476C-45D6-B4BC-69C91618EFEA}">
    <text>¿Las actividades que se desarrollan en el
control realmente buscan por si sola prevenir o detectar las causas que pueden dar origen al riesgo, Ej.: verificar, validar, cotejar, comparar, revisar, etc.?
Prevenir: 15
Detectar: 10</text>
  </threadedComment>
  <threadedComment ref="Q2" dT="2021-04-16T21:44:21.88" personId="{F3563C42-AFC4-4524-8914-DE0C6511202D}" id="{6197E0E2-E293-4BA6-9C70-A77B304154B0}">
    <text>¿Existe un responsable asignado a la ejecución del control?
Asignado: 15
No asignado: 0</text>
  </threadedComment>
  <threadedComment ref="R2" dT="2021-04-16T21:44:42.30" personId="{F3563C42-AFC4-4524-8914-DE0C6511202D}" id="{878C568F-D362-4025-B0B2-A87F46BFA795}">
    <text>¿El responsable tiene la autoridad y adecuada segregación de funciones en la ejecución del control?
Adecuado: 15
No adecuado: 0</text>
  </threadedComment>
  <threadedComment ref="S2" dT="2021-04-16T21:45:00.39" personId="{F3563C42-AFC4-4524-8914-DE0C6511202D}" id="{28D016DA-44A1-42B6-9335-5387F33C5F58}">
    <text>¿La oportunidad en que se ejecuta el control
ayuda a prevenir la mitigación del riesgo o a
detectar la materialización del riesgo de manera oportuna?</text>
  </threadedComment>
  <threadedComment ref="T2" dT="2021-04-16T22:16:21.00" personId="{F3563C42-AFC4-4524-8914-DE0C6511202D}" id="{D6BAE1B0-C61B-45C4-ACD2-17D61D617A1F}">
    <text>¿La fuente de información que se utiliza en el desarrollo del control es información confiable que permita mitigar el riesgo?
Confiable: 15
No confiable: 0</text>
  </threadedComment>
  <threadedComment ref="U2" dT="2021-04-16T21:47:02.96" personId="{F3563C42-AFC4-4524-8914-DE0C6511202D}" id="{6D075141-30E4-44A0-A1B6-F734B3956A4A}">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2" dT="2021-04-16T21:47:31.95" personId="{F3563C42-AFC4-4524-8914-DE0C6511202D}" id="{F574A2D4-BA80-4343-8A75-DF43046038C8}">
    <text>¿Se deja evidencia o rastro de la ejecución del control que permita a cualquier tercero con la evidencia llegar a la misma conclusión?
Completa: 15
Incompleta: 10
No existe: 0</text>
  </threadedComment>
  <threadedComment ref="Y2" dT="2021-04-16T22:36:04.76" personId="{F3563C42-AFC4-4524-8914-DE0C6511202D}" id="{0201EDA4-7E9B-449F-BFD5-9C249B5E6C11}">
    <text>- Fuerte: El control se ejecuta de manera consistente por parte del responsable.
- Moderado: El control se ejecuta algunas veces por parte del responsable.
- Débil: El control no se ejecuta por parte del responsable.</text>
  </threadedComment>
  <threadedComment ref="AB2" dT="2021-04-16T23:08:15.53" personId="{F3563C42-AFC4-4524-8914-DE0C6511202D}" id="{8A9B3EEF-F3E1-483F-B5D4-4C43BAD656BA}">
    <text>Si la columna AA es SI: Identifique las debilidades en el control de acuerdo a las columnas P a V y defina que acciones tomar para fortalecer el control. Por ejemplo asignar un responsable o dejar evidencia completa</text>
  </threadedComment>
  <threadedComment ref="AI2" dT="2021-03-29T22:15:13.97" personId="{F3563C42-AFC4-4524-8914-DE0C6511202D}" id="{18017113-F5EE-419F-9EE7-C09FC08101C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2" dT="2021-03-29T22:38:23.29" personId="{F3563C42-AFC4-4524-8914-DE0C6511202D}" id="{AB0D7184-B3A2-4F17-9DD1-F5FC34BCDCB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2" dT="2021-04-17T00:55:48.28" personId="{F3563C42-AFC4-4524-8914-DE0C6511202D}" id="{DBE89669-D41E-4C40-AA09-F11621238CEF}">
    <text>Tener en cuenta lo definido en el capitulo de niveles de aceptabilidad de la política de administración de riesgos</text>
  </threadedComment>
</ThreadedComments>
</file>

<file path=xl/threadedComments/threadedComment9.xml><?xml version="1.0" encoding="utf-8"?>
<ThreadedComments xmlns="http://schemas.microsoft.com/office/spreadsheetml/2018/threadedcomments" xmlns:x="http://schemas.openxmlformats.org/spreadsheetml/2006/main">
  <threadedComment ref="AN2" dT="2021-06-29T21:49:59.41" personId="{8D85D5CD-DA02-4465-96D5-0416AEE7F375}" id="{C13C9CAC-C893-47E5-95EC-B6075A25431D}">
    <text>no aplica para los niveles de riesgo residual bajo</text>
  </threadedComment>
  <threadedComment ref="A3" dT="2021-03-29T20:54:26.08" personId="{F3563C42-AFC4-4524-8914-DE0C6511202D}" id="{D8B09ADC-2DFE-454E-AC71-6D238EB6F42B}">
    <text>Permite definir un consecutivo de riesgos, para garantizar la identificación única de los riesgos.</text>
  </threadedComment>
  <threadedComment ref="E3" dT="2021-03-29T20:59:18.35" personId="{F3563C42-AFC4-4524-8914-DE0C6511202D}" id="{BC9B7270-E1F4-45CC-96A0-AD57A6F1181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FE7EB767-82AF-4A71-922A-790A207C3059}">
    <text>Circunstancias bajo las cuales se presenta el riesgo, es la situación más evidente frente al riesgo, redacte de la forma más concreta posible.</text>
  </threadedComment>
  <threadedComment ref="H3" dT="2021-03-29T20:59:06.28" personId="{F3563C42-AFC4-4524-8914-DE0C6511202D}" id="{809FF30A-CD19-4DE7-921A-77EBB57256E0}">
    <text>Causa  principal  o básica, corresponde a las razones por la cuales se puede presentar  el riesgo, redacte de la forma más concreta posible.</text>
  </threadedComment>
  <threadedComment ref="J3" dT="2021-03-29T22:15:13.97" personId="{F3563C42-AFC4-4524-8914-DE0C6511202D}" id="{945DCC77-E594-436E-84A4-07E6D738176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8ABD55FC-1EE7-45F1-9230-C5E5B987A84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5C8EEBDC-4FB8-4E4D-AA8A-A0924928F3F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EFFC6061-C9CB-435D-A03D-BC885AF2C520}">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3F12D83A-80F7-4392-A56B-D9C3827A7BF1}">
    <text>¿Existe un responsable asignado a la ejecución del control?
Asignado: 15
No asignado: 0</text>
  </threadedComment>
  <threadedComment ref="R3" dT="2021-04-16T21:44:42.30" personId="{F3563C42-AFC4-4524-8914-DE0C6511202D}" id="{7575DE4C-AE5F-4E65-A8EC-B0E58ED12B3B}">
    <text>¿El responsable tiene la autoridad y adecuada segregación de funciones en la ejecución del control?
Adecuado: 15
No adecuado: 0</text>
  </threadedComment>
  <threadedComment ref="S3" dT="2021-04-16T21:45:00.39" personId="{F3563C42-AFC4-4524-8914-DE0C6511202D}" id="{40DDCA28-B0A9-439F-A947-8B8572795719}">
    <text>¿La oportunidad en que se ejecuta el control
ayuda a prevenir la mitigación del riesgo o a
detectar la materialización del riesgo de manera oportuna?</text>
  </threadedComment>
  <threadedComment ref="T3" dT="2021-04-16T22:16:21.00" personId="{F3563C42-AFC4-4524-8914-DE0C6511202D}" id="{F5635E68-9422-45A3-B4B2-2095406F78E2}">
    <text>¿La fuente de información que se utiliza en el desarrollo del control es información confiable que permita mitigar el riesgo?
Confiable: 15
No confiable: 0</text>
  </threadedComment>
  <threadedComment ref="U3" dT="2021-04-16T21:47:02.96" personId="{F3563C42-AFC4-4524-8914-DE0C6511202D}" id="{57FEE7A6-45F6-4300-84FC-662C6F172A83}">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0F4C1FBB-CECF-4469-8101-53595E092289}">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71BE5D25-9692-464B-98CC-35A3E68BF486}">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FB2E88B8-7943-4C1D-BF1E-850322A09ECC}">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640B2864-A656-43EA-943C-7D5EDB5C739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D6A35A7D-E8D9-4CE4-AE63-8C1470A34C9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D67D217F-8DE8-424F-BF62-903AFDEA1915}">
    <text>Tener en cuenta lo definido en el capitulo de niveles de aceptabilidad de la política de administración de riesgos</text>
  </threadedComment>
</ThreadedComments>
</file>

<file path=xl/threadedComments/threadedComment10.xml><?xml version="1.0" encoding="utf-8"?>
<ThreadedComments xmlns="http://schemas.microsoft.com/office/spreadsheetml/2018/threadedcomments" xmlns:x="http://schemas.openxmlformats.org/spreadsheetml/2006/main">
  <threadedComment ref="AN1" dT="2021-06-29T21:49:59.41" personId="{8D85D5CD-DA02-4465-96D5-0416AEE7F375}" id="{F1621ECA-E8BB-46DF-82EB-B2A988B5F99C}">
    <text>no aplica para los niveles de riesgo residual bajo</text>
  </threadedComment>
  <threadedComment ref="A2" dT="2021-03-29T20:54:26.08" personId="{F3563C42-AFC4-4524-8914-DE0C6511202D}" id="{5788AABC-1C85-4A6A-B331-01C6FA18FEB8}">
    <text>Permite definir un consecutivo de riesgos, para garantizar la identificación única de los riesgos.</text>
  </threadedComment>
  <threadedComment ref="E2" dT="2021-03-29T20:59:18.35" personId="{F3563C42-AFC4-4524-8914-DE0C6511202D}" id="{A1788E3B-ED63-41AB-B905-744E4C9161F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2" dT="2021-03-29T20:58:53.90" personId="{F3563C42-AFC4-4524-8914-DE0C6511202D}" id="{A8B289BF-33A1-467B-A094-337D2C4CE6A9}">
    <text>Circunstancias bajo las cuales se presenta el riesgo, es la situación más evidente frente al riesgo, redacte de la forma más concreta posible.</text>
  </threadedComment>
  <threadedComment ref="H2" dT="2021-03-29T20:59:06.28" personId="{F3563C42-AFC4-4524-8914-DE0C6511202D}" id="{7B09588D-6337-4B7B-9451-9D3D7B6106A7}">
    <text>Causa  principal  o básica, corresponde a las razones por la cuales se puede presentar  el riesgo, redacte de la forma más concreta posible.</text>
  </threadedComment>
  <threadedComment ref="J2" dT="2021-03-29T22:15:13.97" personId="{F3563C42-AFC4-4524-8914-DE0C6511202D}" id="{AF3F30D8-584F-459C-862F-CFC81C0C6FA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2" dT="2021-03-29T22:38:23.29" personId="{F3563C42-AFC4-4524-8914-DE0C6511202D}" id="{F1037271-6AB0-4BDF-A15D-441DA6A2DF4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2" dT="2021-03-29T21:00:38.56" personId="{F3563C42-AFC4-4524-8914-DE0C6511202D}" id="{3C8EE673-32D6-4F03-A562-918BFAAA04E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2" dT="2021-04-16T21:45:28.76" personId="{F3563C42-AFC4-4524-8914-DE0C6511202D}" id="{D260FE58-5AA9-42E5-BF43-CD1F532A9110}">
    <text>¿Las actividades que se desarrollan en el
control realmente buscan por si sola prevenir o detectar las causas que pueden dar origen al riesgo, Ej.: verificar, validar, cotejar, comparar, revisar, etc.?
Prevenir: 15
Detectar: 10</text>
  </threadedComment>
  <threadedComment ref="Q2" dT="2021-04-16T21:44:21.88" personId="{F3563C42-AFC4-4524-8914-DE0C6511202D}" id="{D15348DD-2A75-48B7-A2EE-6800ABE9A59A}">
    <text>¿Existe un responsable asignado a la ejecución del control?
Asignado: 15
No asignado: 0</text>
  </threadedComment>
  <threadedComment ref="R2" dT="2021-04-16T21:44:42.30" personId="{F3563C42-AFC4-4524-8914-DE0C6511202D}" id="{76BD76AF-316B-47AE-ABBD-B8B436C89C20}">
    <text>¿El responsable tiene la autoridad y adecuada segregación de funciones en la ejecución del control?
Adecuado: 15
No adecuado: 0</text>
  </threadedComment>
  <threadedComment ref="S2" dT="2021-04-16T21:45:00.39" personId="{F3563C42-AFC4-4524-8914-DE0C6511202D}" id="{444777CD-3435-4662-938E-8662247247E4}">
    <text>¿La oportunidad en que se ejecuta el control
ayuda a prevenir la mitigación del riesgo o a
detectar la materialización del riesgo de manera oportuna?</text>
  </threadedComment>
  <threadedComment ref="T2" dT="2021-04-16T22:16:21.00" personId="{F3563C42-AFC4-4524-8914-DE0C6511202D}" id="{220A8B16-A70B-4980-BB74-0E72F35F1EB5}">
    <text>¿La fuente de información que se utiliza en el desarrollo del control es información confiable que permita mitigar el riesgo?
Confiable: 15
No confiable: 0</text>
  </threadedComment>
  <threadedComment ref="U2" dT="2021-04-16T21:47:02.96" personId="{F3563C42-AFC4-4524-8914-DE0C6511202D}" id="{9A882302-0240-4201-85DB-FBFC0383BF43}">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2" dT="2021-04-16T21:47:31.95" personId="{F3563C42-AFC4-4524-8914-DE0C6511202D}" id="{D64056D7-51C6-4CF1-A5A9-3A7E66464EB8}">
    <text>¿Se deja evidencia o rastro de la ejecución del control que permita a cualquier tercero con la evidencia llegar a la misma conclusión?
Completa: 15
Incompleta: 10
No existe: 0</text>
  </threadedComment>
  <threadedComment ref="Y2" dT="2021-04-16T22:36:04.76" personId="{F3563C42-AFC4-4524-8914-DE0C6511202D}" id="{38F096CD-2AF3-4037-A56C-0435602EF53D}">
    <text>- Fuerte: El control se ejecuta de manera consistente por parte del responsable.
- Moderado: El control se ejecuta algunas veces por parte del responsable.
- Débil: El control no se ejecuta por parte del responsable.</text>
  </threadedComment>
  <threadedComment ref="AB2" dT="2021-04-16T23:08:15.53" personId="{F3563C42-AFC4-4524-8914-DE0C6511202D}" id="{315C0498-7C6A-4316-96DE-EF05EAF174E6}">
    <text>Si la columna AA es SI: Identifique las debilidades en el control de acuerdo a las columnas P a V y defina que acciones tomar para fortalecer el control. Por ejemplo asignar un responsable o dejar evidencia completa</text>
  </threadedComment>
  <threadedComment ref="AI2" dT="2021-03-29T22:15:13.97" personId="{F3563C42-AFC4-4524-8914-DE0C6511202D}" id="{9AC86B59-7BFE-4888-BEAC-D3AB6214B40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2" dT="2021-03-29T22:38:23.29" personId="{F3563C42-AFC4-4524-8914-DE0C6511202D}" id="{B5F71DF6-F124-428D-A7E1-EF8348C9D05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2" dT="2021-04-17T00:55:48.28" personId="{F3563C42-AFC4-4524-8914-DE0C6511202D}" id="{EA3BDCCC-B54F-421F-B960-56D57424AB28}">
    <text>Tener en cuenta lo definido en el capitulo de niveles de aceptabilidad de la política de administración de riesgos</text>
  </threadedComment>
</ThreadedComments>
</file>

<file path=xl/threadedComments/threadedComment11.xml><?xml version="1.0" encoding="utf-8"?>
<ThreadedComments xmlns="http://schemas.microsoft.com/office/spreadsheetml/2018/threadedcomments" xmlns:x="http://schemas.openxmlformats.org/spreadsheetml/2006/main">
  <threadedComment ref="AN2" dT="2021-06-29T21:49:59.41" personId="{8D85D5CD-DA02-4465-96D5-0416AEE7F375}" id="{6E6010A8-CA84-45D6-A97B-49C1E78B0A4F}">
    <text>no aplica para los niveles de riesgo residual bajo</text>
  </threadedComment>
  <threadedComment ref="A3" dT="2021-03-29T20:54:26.08" personId="{F3563C42-AFC4-4524-8914-DE0C6511202D}" id="{6A770910-D109-4C47-A1B9-D965CC305C30}">
    <text>Permite definir un consecutivo de riesgos, para garantizar la identificación única de los riesgos.</text>
  </threadedComment>
  <threadedComment ref="E3" dT="2021-03-29T20:59:18.35" personId="{F3563C42-AFC4-4524-8914-DE0C6511202D}" id="{09303CF7-B1B7-4179-99DA-1E889A58398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FDC61D6A-399E-4322-A125-23CE97DBDF08}">
    <text>Circunstancias bajo las cuales se presenta el riesgo, es la situación más evidente frente al riesgo, redacte de la forma más concreta posible.</text>
  </threadedComment>
  <threadedComment ref="H3" dT="2021-03-29T20:59:06.28" personId="{F3563C42-AFC4-4524-8914-DE0C6511202D}" id="{466A6571-98D6-44B9-B8D3-A42CA2C2769D}">
    <text>Causa  principal  o básica, corresponde a las razones por la cuales se puede presentar  el riesgo, redacte de la forma más concreta posible.</text>
  </threadedComment>
  <threadedComment ref="J3" dT="2021-03-29T22:15:13.97" personId="{F3563C42-AFC4-4524-8914-DE0C6511202D}" id="{467093C4-109D-4427-828B-63F794B0CA1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41CA6BE5-FEEA-4B67-B8D2-44EBB19B4C9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495929C0-B5CA-40B8-AD37-1E8BE26C823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E79ECE1B-603E-4F96-96EA-760FB3B110DF}">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3632B021-C1E8-4D49-8022-BBD9950F3316}">
    <text>¿Existe un responsable asignado a la ejecución del control?
Asignado: 15
No asignado: 0</text>
  </threadedComment>
  <threadedComment ref="R3" dT="2021-04-16T21:44:42.30" personId="{F3563C42-AFC4-4524-8914-DE0C6511202D}" id="{3C0BDB6A-2DF5-4D94-8113-66C7AC5AB332}">
    <text>¿El responsable tiene la autoridad y adecuada segregación de funciones en la ejecución del control?
Adecuado: 15
No adecuado: 0</text>
  </threadedComment>
  <threadedComment ref="S3" dT="2021-04-16T21:45:00.39" personId="{F3563C42-AFC4-4524-8914-DE0C6511202D}" id="{A75990F6-9489-43D4-861C-37F4BAA09D71}">
    <text>¿La oportunidad en que se ejecuta el control
ayuda a prevenir la mitigación del riesgo o a
detectar la materialización del riesgo de manera oportuna?</text>
  </threadedComment>
  <threadedComment ref="T3" dT="2021-04-16T22:16:21.00" personId="{F3563C42-AFC4-4524-8914-DE0C6511202D}" id="{092BC2FE-87B0-488B-AFDE-5DFBEE7133D0}">
    <text>¿La fuente de información que se utiliza en el desarrollo del control es información confiable que permita mitigar el riesgo?
Confiable: 15
No confiable: 0</text>
  </threadedComment>
  <threadedComment ref="U3" dT="2021-04-16T21:47:02.96" personId="{F3563C42-AFC4-4524-8914-DE0C6511202D}" id="{BF75FB98-5D61-478E-9BFB-B098B33E790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BBC95112-D2CB-42E6-8DA7-9E67FA3A387E}">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43AFD16B-A7DC-4F3D-8D6C-38638ABC9B4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A5083D16-1210-406C-AF9A-C7A6B7EB6833}">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897F6824-9ED0-44A3-B528-24EB931E627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0562D24F-19CC-4589-9C67-9CCA83B5B19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50AFFBE0-EE92-484E-A546-34D9AC13B6B5}">
    <text>Tener en cuenta lo definido en el capitulo de niveles de aceptabilidad de la política de administración de riesgos</text>
  </threadedComment>
</ThreadedComments>
</file>

<file path=xl/threadedComments/threadedComment12.xml><?xml version="1.0" encoding="utf-8"?>
<ThreadedComments xmlns="http://schemas.microsoft.com/office/spreadsheetml/2018/threadedcomments" xmlns:x="http://schemas.openxmlformats.org/spreadsheetml/2006/main">
  <threadedComment ref="AN2" dT="2021-06-29T21:49:59.41" personId="{8D85D5CD-DA02-4465-96D5-0416AEE7F375}" id="{B28DA337-6B51-4175-9AD7-39D716728403}">
    <text>no aplica para los niveles de riesgo residual bajo</text>
  </threadedComment>
  <threadedComment ref="A3" dT="2021-03-29T20:54:26.08" personId="{F3563C42-AFC4-4524-8914-DE0C6511202D}" id="{EFEE7B62-EB39-4F1D-95EB-21C87D3E9322}">
    <text>Permite definir un consecutivo de riesgos, para garantizar la identificación única de los riesgos.</text>
  </threadedComment>
  <threadedComment ref="E3" dT="2021-03-29T20:59:18.35" personId="{F3563C42-AFC4-4524-8914-DE0C6511202D}" id="{B8DC7951-7710-4C70-A0B4-FE8D6A3C03C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445AF729-212F-45C9-897B-1A8E8B9C8D30}">
    <text>Circunstancias bajo las cuales se presenta el riesgo, es la situación más evidente frente al riesgo, redacte de la forma más concreta posible.</text>
  </threadedComment>
  <threadedComment ref="H3" dT="2021-03-29T20:59:06.28" personId="{F3563C42-AFC4-4524-8914-DE0C6511202D}" id="{92FF028D-E07D-4964-AF86-4526D1C4D2D9}">
    <text>Causa  principal  o básica, corresponde a las razones por la cuales se puede presentar  el riesgo, redacte de la forma más concreta posible.</text>
  </threadedComment>
  <threadedComment ref="J3" dT="2021-03-29T22:15:13.97" personId="{F3563C42-AFC4-4524-8914-DE0C6511202D}" id="{70188F6D-77F6-4BEF-A8CF-95FDCEAEDAA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8769F4D3-DDEC-4454-9215-2AE6506C713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0B646C65-39B8-4629-8BEB-5F9A06F392C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0A489ACD-C357-4437-994B-C1AAD669C76B}">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B328CA6E-A38D-419B-9D85-247903DF69CA}">
    <text>¿Existe un responsable asignado a la ejecución del control?
Asignado: 15
No asignado: 0</text>
  </threadedComment>
  <threadedComment ref="R3" dT="2021-04-16T21:44:42.30" personId="{F3563C42-AFC4-4524-8914-DE0C6511202D}" id="{BB7DD98B-C5B2-4222-86D3-BA74BAE6D62F}">
    <text>¿El responsable tiene la autoridad y adecuada segregación de funciones en la ejecución del control?
Adecuado: 15
No adecuado: 0</text>
  </threadedComment>
  <threadedComment ref="S3" dT="2021-04-16T21:45:00.39" personId="{F3563C42-AFC4-4524-8914-DE0C6511202D}" id="{416A4DD5-09B5-4A3F-ADA0-ADCD4F98C0C4}">
    <text>¿La oportunidad en que se ejecuta el control
ayuda a prevenir la mitigación del riesgo o a
detectar la materialización del riesgo de manera oportuna?</text>
  </threadedComment>
  <threadedComment ref="T3" dT="2021-04-16T22:16:21.00" personId="{F3563C42-AFC4-4524-8914-DE0C6511202D}" id="{F543C392-AAD6-4D27-843F-B719B143C47E}">
    <text>¿La fuente de información que se utiliza en el desarrollo del control es información confiable que permita mitigar el riesgo?
Confiable: 15
No confiable: 0</text>
  </threadedComment>
  <threadedComment ref="U3" dT="2021-04-16T21:47:02.96" personId="{F3563C42-AFC4-4524-8914-DE0C6511202D}" id="{867F339C-8E3E-441C-B8F3-D615159F48F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C8E51A58-22EC-403A-841F-E9EFE0F80EF7}">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64695BED-0460-432C-8AE2-9C68E0A5A2C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D5C05B28-6909-4A9E-8135-4813AC3C4956}">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B17C6E48-087E-46B3-8759-31CCF5BFAA7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7FDC6E9E-B778-4FEE-8338-E8FE7CB0103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ECC40672-DB48-4993-9026-67D06E3C28AF}">
    <text>Tener en cuenta lo definido en el capitulo de niveles de aceptabilidad de la política de administración de riesgos</text>
  </threadedComment>
</ThreadedComments>
</file>

<file path=xl/threadedComments/threadedComment13.xml><?xml version="1.0" encoding="utf-8"?>
<ThreadedComments xmlns="http://schemas.microsoft.com/office/spreadsheetml/2018/threadedcomments" xmlns:x="http://schemas.openxmlformats.org/spreadsheetml/2006/main">
  <threadedComment ref="AN2" dT="2021-06-29T21:49:59.41" personId="{8D85D5CD-DA02-4465-96D5-0416AEE7F375}" id="{0781F93B-1691-4921-9446-79178A79795E}">
    <text>no aplica para los niveles de riesgo residual bajo</text>
  </threadedComment>
  <threadedComment ref="A3" dT="2021-03-29T20:54:26.08" personId="{F3563C42-AFC4-4524-8914-DE0C6511202D}" id="{EF94D323-1676-46A0-B85A-560F29DD0BD1}">
    <text>Permite definir un consecutivo de riesgos, para garantizar la identificación única de los riesgos.</text>
  </threadedComment>
  <threadedComment ref="E3" dT="2021-03-29T20:59:18.35" personId="{F3563C42-AFC4-4524-8914-DE0C6511202D}" id="{8453C31B-9425-442E-B216-C0C1DEAA642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F3563C42-AFC4-4524-8914-DE0C6511202D}" id="{564D6FDB-7441-4B02-9277-844CF8DAF579}">
    <text>Circunstancias bajo las cuales se presenta el riesgo, es la situación más evidente frente al riesgo, redacte de la forma más concreta posible.</text>
  </threadedComment>
  <threadedComment ref="H3" dT="2021-03-29T20:59:06.28" personId="{F3563C42-AFC4-4524-8914-DE0C6511202D}" id="{A70C8CEF-8CDA-4353-B96A-BFE02024D105}">
    <text>Causa  principal  o básica, corresponde a las razones por la cuales se puede presentar  el riesgo, redacte de la forma más concreta posible.</text>
  </threadedComment>
  <threadedComment ref="J3" dT="2021-03-29T22:15:13.97" personId="{F3563C42-AFC4-4524-8914-DE0C6511202D}" id="{1BFA8C78-B484-4970-9B24-0598B5FB5EB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F3563C42-AFC4-4524-8914-DE0C6511202D}" id="{8844A3E3-CBAD-4C4D-A037-AAD5C4834C9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F3563C42-AFC4-4524-8914-DE0C6511202D}" id="{387246A0-F965-4AF2-A6D0-6C5A2241DCE2}">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F3563C42-AFC4-4524-8914-DE0C6511202D}" id="{5E8CCD00-B7E9-4A60-A649-16F778931F8F}">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F3563C42-AFC4-4524-8914-DE0C6511202D}" id="{D5486447-2AEA-4407-A46A-5823B7CC8C83}">
    <text>¿Existe un responsable asignado a la ejecución del control?
Asignado: 15
No asignado: 0</text>
  </threadedComment>
  <threadedComment ref="R3" dT="2021-04-16T21:44:42.30" personId="{F3563C42-AFC4-4524-8914-DE0C6511202D}" id="{2F0FB084-69CB-43B2-9CC6-E7A72C93628E}">
    <text>¿El responsable tiene la autoridad y adecuada segregación de funciones en la ejecución del control?
Adecuado: 15
No adecuado: 0</text>
  </threadedComment>
  <threadedComment ref="S3" dT="2021-04-16T21:45:00.39" personId="{F3563C42-AFC4-4524-8914-DE0C6511202D}" id="{3D20763B-F0C1-4B78-8E6B-33CAD2AED535}">
    <text>¿La oportunidad en que se ejecuta el control
ayuda a prevenir la mitigación del riesgo o a
detectar la materialización del riesgo de manera oportuna?</text>
  </threadedComment>
  <threadedComment ref="T3" dT="2021-04-16T22:16:21.00" personId="{F3563C42-AFC4-4524-8914-DE0C6511202D}" id="{EA521852-E2A4-4D29-B99B-8C7EA4544820}">
    <text>¿La fuente de información que se utiliza en el desarrollo del control es información confiable que permita mitigar el riesgo?
Confiable: 15
No confiable: 0</text>
  </threadedComment>
  <threadedComment ref="U3" dT="2021-04-16T21:47:02.96" personId="{F3563C42-AFC4-4524-8914-DE0C6511202D}" id="{DD45E6FE-4266-4839-85F0-576F1082990E}">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F3563C42-AFC4-4524-8914-DE0C6511202D}" id="{7539C383-78C3-46D3-AA2D-9A8096E51616}">
    <text>¿Se deja evidencia o rastro de la ejecución del control que permita a cualquier tercero con la evidencia llegar a la misma conclusión?
Completa: 15
Incompleta: 10
No existe: 0</text>
  </threadedComment>
  <threadedComment ref="Y3" dT="2021-04-16T22:36:04.76" personId="{F3563C42-AFC4-4524-8914-DE0C6511202D}" id="{EA0F669C-8ABE-44A0-B640-8F0BA74641D3}">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F3563C42-AFC4-4524-8914-DE0C6511202D}" id="{BF43CCF2-C88C-40E3-96A6-6F1D63F65966}">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F3563C42-AFC4-4524-8914-DE0C6511202D}" id="{94054403-B06C-4B5B-9F0A-AC0472C2ED6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F3563C42-AFC4-4524-8914-DE0C6511202D}" id="{B47545DE-75F3-45E4-80D3-E2DD6003B2B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F3563C42-AFC4-4524-8914-DE0C6511202D}" id="{1FD0040F-43AD-4B76-9E1B-A7BC13EB4903}">
    <text>Tener en cuenta lo definido en el capitulo de niveles de aceptabilidad de la política de administración de riesgos</text>
  </threadedComment>
</ThreadedComments>
</file>

<file path=xl/threadedComments/threadedComment14.xml><?xml version="1.0" encoding="utf-8"?>
<ThreadedComments xmlns="http://schemas.microsoft.com/office/spreadsheetml/2018/threadedcomments" xmlns:x="http://schemas.openxmlformats.org/spreadsheetml/2006/main">
  <threadedComment ref="AN6" dT="2021-06-29T21:49:59.41" personId="{8D85D5CD-DA02-4465-96D5-0416AEE7F375}" id="{A6993B12-2C5D-4552-A8B9-F44DD19E5A1A}">
    <text>no aplica para los niveles de riesgo residual bajo</text>
  </threadedComment>
  <threadedComment ref="A7" dT="2021-03-29T20:54:26.08" personId="{F3563C42-AFC4-4524-8914-DE0C6511202D}" id="{71EA99D6-8ACD-47F6-95BE-BC3712C2D80A}">
    <text>Permite definir un consecutivo de riesgos, para garantizar la identificación única de los riesgos.</text>
  </threadedComment>
  <threadedComment ref="E7" dT="2021-03-29T20:59:18.35" personId="{F3563C42-AFC4-4524-8914-DE0C6511202D}" id="{96DFF7A6-6B0B-4A53-ABCF-78CCD474EF7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7" dT="2021-03-29T20:58:53.90" personId="{F3563C42-AFC4-4524-8914-DE0C6511202D}" id="{B2C3DA6D-3E0E-40F8-876E-861E3066F56E}">
    <text>Circunstancias bajo las cuales se presenta el riesgo, es la situación más evidente frente al riesgo, redacte de la forma más concreta posible.</text>
  </threadedComment>
  <threadedComment ref="H7" dT="2021-03-29T20:59:06.28" personId="{F3563C42-AFC4-4524-8914-DE0C6511202D}" id="{1D30C7A0-0891-4112-87AC-308D1E872C1C}">
    <text>Causa  principal  o básica, corresponde a las razones por la cuales se puede presentar  el riesgo, redacte de la forma más concreta posible.</text>
  </threadedComment>
  <threadedComment ref="J7" dT="2021-03-29T22:15:13.97" personId="{F3563C42-AFC4-4524-8914-DE0C6511202D}" id="{9C665F23-113F-4927-AD02-90BC865A6DA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7" dT="2021-03-29T22:38:23.29" personId="{F3563C42-AFC4-4524-8914-DE0C6511202D}" id="{326C0BEA-8B85-4104-B8E6-DC2A6270CB4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7" dT="2021-03-29T21:00:38.56" personId="{F3563C42-AFC4-4524-8914-DE0C6511202D}" id="{B523CC54-DFEF-4C57-AA2B-901862EDABD4}">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7" dT="2021-04-16T21:45:28.76" personId="{F3563C42-AFC4-4524-8914-DE0C6511202D}" id="{2DE613C0-CE5C-41AD-A358-7FF561EA7B31}">
    <text>¿Las actividades que se desarrollan en el
control realmente buscan por si sola prevenir o detectar las causas que pueden dar origen al riesgo, Ej.: verificar, validar, cotejar, comparar, revisar, etc.?
Prevenir: 15
Detectar: 10</text>
  </threadedComment>
  <threadedComment ref="Q7" dT="2021-04-16T21:44:21.88" personId="{F3563C42-AFC4-4524-8914-DE0C6511202D}" id="{E4A6F576-B2FF-4DA8-A1B8-5B3062AF96AE}">
    <text>¿Existe un responsable asignado a la ejecución del control?
Asignado: 15
No asignado: 0</text>
  </threadedComment>
  <threadedComment ref="R7" dT="2021-04-16T21:44:42.30" personId="{F3563C42-AFC4-4524-8914-DE0C6511202D}" id="{67755AA4-8540-4C81-B4C6-A667285EC0CD}">
    <text>¿El responsable tiene la autoridad y adecuada segregación de funciones en la ejecución del control?
Adecuado: 15
No adecuado: 0</text>
  </threadedComment>
  <threadedComment ref="S7" dT="2021-04-16T21:45:00.39" personId="{F3563C42-AFC4-4524-8914-DE0C6511202D}" id="{109BB7B5-DFEE-4BCD-AFC4-D3EB57CE307D}">
    <text>¿La oportunidad en que se ejecuta el control
ayuda a prevenir la mitigación del riesgo o a
detectar la materialización del riesgo de manera oportuna?</text>
  </threadedComment>
  <threadedComment ref="T7" dT="2021-04-16T22:16:21.00" personId="{F3563C42-AFC4-4524-8914-DE0C6511202D}" id="{37312771-6A5F-45C3-979E-F0328CC8071B}">
    <text>¿La fuente de información que se utiliza en el desarrollo del control es información confiable que permita mitigar el riesgo?
Confiable: 15
No confiable: 0</text>
  </threadedComment>
  <threadedComment ref="U7" dT="2021-04-16T21:47:02.96" personId="{F3563C42-AFC4-4524-8914-DE0C6511202D}" id="{4F549C69-8332-4D63-A631-39D02EAE49B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7" dT="2021-04-16T21:47:31.95" personId="{F3563C42-AFC4-4524-8914-DE0C6511202D}" id="{CBBDE44B-2496-41F9-9FBD-327B0E10E884}">
    <text>¿Se deja evidencia o rastro de la ejecución del control que permita a cualquier tercero con la evidencia llegar a la misma conclusión?
Completa: 15
Incompleta: 10
No existe: 0</text>
  </threadedComment>
  <threadedComment ref="Y7" dT="2021-04-16T22:36:04.76" personId="{F3563C42-AFC4-4524-8914-DE0C6511202D}" id="{A5523831-2262-4ED2-AC48-80881C1C548B}">
    <text>- Fuerte: El control se ejecuta de manera consistente por parte del responsable.
- Moderado: El control se ejecuta algunas veces por parte del responsable.
- Débil: El control no se ejecuta por parte del responsable.</text>
  </threadedComment>
  <threadedComment ref="AB7" dT="2021-04-16T23:08:15.53" personId="{F3563C42-AFC4-4524-8914-DE0C6511202D}" id="{8B0097B7-746A-464D-B127-E26A3F741ED3}">
    <text>Si la columna AA es SI: Identifique las debilidades en el control de acuerdo a las columnas P a V y defina que acciones tomar para fortalecer el control. Por ejemplo asignar un responsable o dejar evidencia completa</text>
  </threadedComment>
  <threadedComment ref="AI7" dT="2021-03-29T22:15:13.97" personId="{F3563C42-AFC4-4524-8914-DE0C6511202D}" id="{3734E569-2465-4B46-BC90-5E4CF32057E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7" dT="2021-03-29T22:38:23.29" personId="{F3563C42-AFC4-4524-8914-DE0C6511202D}" id="{FC8ADB39-2B3E-4A71-821C-BE1B14EB6DD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7" dT="2021-04-17T00:55:48.28" personId="{F3563C42-AFC4-4524-8914-DE0C6511202D}" id="{7689EF4B-8D8D-4698-B6CC-68B910D8DDD2}">
    <text>Tener en cuenta lo definido en el capitulo de niveles de aceptabilidad de la política de administración de riesgos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1728-7651-48A6-BAF0-0021EC0E1D7F}">
  <dimension ref="A1:CD64"/>
  <sheetViews>
    <sheetView topLeftCell="CB1" workbookViewId="0">
      <selection activeCell="CB4" sqref="CB4"/>
    </sheetView>
  </sheetViews>
  <sheetFormatPr baseColWidth="10" defaultColWidth="11.44140625" defaultRowHeight="14.4" x14ac:dyDescent="0.3"/>
  <cols>
    <col min="14" max="14" width="9" customWidth="1"/>
    <col min="16" max="37" width="0" hidden="1" customWidth="1"/>
    <col min="39" max="39" width="0" hidden="1" customWidth="1"/>
    <col min="47" max="51" width="0" hidden="1" customWidth="1"/>
    <col min="62" max="71" width="0" hidden="1" customWidth="1"/>
    <col min="72" max="72" width="14.33203125" customWidth="1"/>
    <col min="77" max="77" width="19.88671875" customWidth="1"/>
    <col min="78" max="78" width="41.33203125" customWidth="1"/>
    <col min="79" max="79" width="20.109375" customWidth="1"/>
    <col min="80" max="80" width="27.33203125" customWidth="1"/>
    <col min="81" max="81" width="19" customWidth="1"/>
    <col min="82" max="82" width="36.5546875" customWidth="1"/>
  </cols>
  <sheetData>
    <row r="1" spans="1:82" x14ac:dyDescent="0.3">
      <c r="A1" s="177" t="s">
        <v>0</v>
      </c>
      <c r="B1" s="178"/>
      <c r="C1" s="178"/>
      <c r="D1" s="178"/>
      <c r="E1" s="178"/>
      <c r="F1" s="178"/>
      <c r="G1" s="178"/>
      <c r="H1" s="178"/>
      <c r="I1" s="179"/>
      <c r="J1" s="177" t="s">
        <v>1</v>
      </c>
      <c r="K1" s="178"/>
      <c r="L1" s="178"/>
      <c r="M1" s="179"/>
      <c r="N1" s="177" t="s">
        <v>2</v>
      </c>
      <c r="O1" s="178"/>
      <c r="P1" s="178"/>
      <c r="Q1" s="178"/>
      <c r="R1" s="178"/>
      <c r="S1" s="178"/>
      <c r="T1" s="178"/>
      <c r="U1" s="178"/>
      <c r="V1" s="178"/>
      <c r="W1" s="178"/>
      <c r="X1" s="178"/>
      <c r="Y1" s="178"/>
      <c r="Z1" s="178"/>
      <c r="AA1" s="178"/>
      <c r="AB1" s="178"/>
      <c r="AC1" s="178"/>
      <c r="AD1" s="178"/>
      <c r="AE1" s="178"/>
      <c r="AF1" s="178"/>
      <c r="AG1" s="178"/>
      <c r="AH1" s="179"/>
      <c r="AI1" s="177" t="s">
        <v>3</v>
      </c>
      <c r="AJ1" s="178"/>
      <c r="AK1" s="178"/>
      <c r="AL1" s="179"/>
      <c r="AM1" s="10"/>
      <c r="AN1" s="180" t="s">
        <v>4</v>
      </c>
      <c r="AO1" s="180"/>
      <c r="AP1" s="180"/>
      <c r="AQ1" s="180"/>
      <c r="AR1" s="180"/>
      <c r="AS1" s="180"/>
      <c r="AT1" s="180"/>
      <c r="AU1" s="180"/>
      <c r="AV1" s="180"/>
      <c r="AW1" s="180"/>
      <c r="AX1" s="180"/>
      <c r="AY1" s="180"/>
      <c r="AZ1" s="181" t="s">
        <v>5</v>
      </c>
      <c r="BA1" s="181"/>
      <c r="BB1" s="181"/>
      <c r="BC1" s="181"/>
      <c r="BD1" s="181"/>
      <c r="BE1" s="181" t="s">
        <v>6</v>
      </c>
      <c r="BF1" s="181"/>
      <c r="BG1" s="181"/>
      <c r="BH1" s="181"/>
      <c r="BI1" s="181"/>
      <c r="BJ1" s="181" t="s">
        <v>7</v>
      </c>
      <c r="BK1" s="181"/>
      <c r="BL1" s="181"/>
      <c r="BM1" s="181"/>
      <c r="BN1" s="181"/>
      <c r="BO1" s="181" t="s">
        <v>8</v>
      </c>
      <c r="BP1" s="181"/>
      <c r="BQ1" s="181"/>
      <c r="BR1" s="181"/>
      <c r="BS1" s="181"/>
      <c r="BT1" s="172" t="s">
        <v>9</v>
      </c>
      <c r="BU1" s="172"/>
      <c r="BV1" s="172"/>
      <c r="BW1" s="172"/>
      <c r="BX1" s="173" t="s">
        <v>10</v>
      </c>
      <c r="BY1" s="173"/>
      <c r="BZ1" s="173"/>
      <c r="CA1" s="174" t="s">
        <v>11</v>
      </c>
      <c r="CB1" s="175"/>
      <c r="CC1" s="175"/>
      <c r="CD1" s="176"/>
    </row>
    <row r="2" spans="1:82" x14ac:dyDescent="0.3">
      <c r="A2" s="182" t="s">
        <v>12</v>
      </c>
      <c r="B2" s="183" t="s">
        <v>13</v>
      </c>
      <c r="C2" s="183" t="s">
        <v>14</v>
      </c>
      <c r="D2" s="183" t="s">
        <v>15</v>
      </c>
      <c r="E2" s="184" t="s">
        <v>16</v>
      </c>
      <c r="F2" s="184" t="s">
        <v>17</v>
      </c>
      <c r="G2" s="183" t="s">
        <v>18</v>
      </c>
      <c r="H2" s="183" t="s">
        <v>19</v>
      </c>
      <c r="I2" s="183" t="s">
        <v>20</v>
      </c>
      <c r="J2" s="183" t="s">
        <v>21</v>
      </c>
      <c r="K2" s="183" t="s">
        <v>17</v>
      </c>
      <c r="L2" s="183" t="s">
        <v>22</v>
      </c>
      <c r="M2" s="185" t="s">
        <v>23</v>
      </c>
      <c r="N2" s="187" t="s">
        <v>24</v>
      </c>
      <c r="O2" s="183" t="s">
        <v>25</v>
      </c>
      <c r="P2" s="183" t="s">
        <v>26</v>
      </c>
      <c r="Q2" s="185" t="s">
        <v>27</v>
      </c>
      <c r="R2" s="183" t="s">
        <v>27</v>
      </c>
      <c r="S2" s="183" t="s">
        <v>28</v>
      </c>
      <c r="T2" s="183" t="s">
        <v>29</v>
      </c>
      <c r="U2" s="183" t="s">
        <v>30</v>
      </c>
      <c r="V2" s="183" t="s">
        <v>31</v>
      </c>
      <c r="W2" s="183" t="s">
        <v>32</v>
      </c>
      <c r="X2" s="183" t="s">
        <v>33</v>
      </c>
      <c r="Y2" s="183" t="s">
        <v>34</v>
      </c>
      <c r="Z2" s="183" t="s">
        <v>35</v>
      </c>
      <c r="AA2" s="183" t="s">
        <v>36</v>
      </c>
      <c r="AB2" s="183" t="s">
        <v>37</v>
      </c>
      <c r="AC2" s="188" t="s">
        <v>38</v>
      </c>
      <c r="AD2" s="189"/>
      <c r="AE2" s="183" t="s">
        <v>39</v>
      </c>
      <c r="AF2" s="183" t="s">
        <v>40</v>
      </c>
      <c r="AG2" s="183" t="s">
        <v>41</v>
      </c>
      <c r="AH2" s="183" t="s">
        <v>42</v>
      </c>
      <c r="AI2" s="183" t="s">
        <v>21</v>
      </c>
      <c r="AJ2" s="183" t="s">
        <v>17</v>
      </c>
      <c r="AK2" s="183" t="s">
        <v>22</v>
      </c>
      <c r="AL2" s="185" t="s">
        <v>43</v>
      </c>
      <c r="AM2" s="183" t="s">
        <v>44</v>
      </c>
      <c r="AN2" s="192" t="s">
        <v>45</v>
      </c>
      <c r="AO2" s="192" t="s">
        <v>27</v>
      </c>
      <c r="AP2" s="192" t="s">
        <v>46</v>
      </c>
      <c r="AQ2" s="192" t="s">
        <v>47</v>
      </c>
      <c r="AR2" s="192" t="s">
        <v>48</v>
      </c>
      <c r="AS2" s="192" t="s">
        <v>47</v>
      </c>
      <c r="AT2" s="193" t="s">
        <v>49</v>
      </c>
      <c r="AU2" s="192" t="s">
        <v>47</v>
      </c>
      <c r="AV2" s="192" t="s">
        <v>50</v>
      </c>
      <c r="AW2" s="192" t="s">
        <v>47</v>
      </c>
      <c r="AX2" s="193" t="s">
        <v>51</v>
      </c>
      <c r="AY2" s="192" t="s">
        <v>52</v>
      </c>
      <c r="AZ2" s="195" t="s">
        <v>53</v>
      </c>
      <c r="BA2" s="195" t="s">
        <v>54</v>
      </c>
      <c r="BB2" s="195" t="s">
        <v>27</v>
      </c>
      <c r="BC2" s="195" t="s">
        <v>55</v>
      </c>
      <c r="BD2" s="195" t="s">
        <v>56</v>
      </c>
      <c r="BE2" s="195" t="s">
        <v>53</v>
      </c>
      <c r="BF2" s="195" t="s">
        <v>54</v>
      </c>
      <c r="BG2" s="195" t="s">
        <v>27</v>
      </c>
      <c r="BH2" s="195" t="s">
        <v>55</v>
      </c>
      <c r="BI2" s="195" t="s">
        <v>56</v>
      </c>
      <c r="BJ2" s="195" t="s">
        <v>53</v>
      </c>
      <c r="BK2" s="195" t="s">
        <v>54</v>
      </c>
      <c r="BL2" s="195" t="s">
        <v>27</v>
      </c>
      <c r="BM2" s="195" t="s">
        <v>55</v>
      </c>
      <c r="BN2" s="195" t="s">
        <v>56</v>
      </c>
      <c r="BO2" s="195" t="s">
        <v>53</v>
      </c>
      <c r="BP2" s="195" t="s">
        <v>54</v>
      </c>
      <c r="BQ2" s="195" t="s">
        <v>27</v>
      </c>
      <c r="BR2" s="195" t="s">
        <v>55</v>
      </c>
      <c r="BS2" s="195" t="s">
        <v>56</v>
      </c>
      <c r="BT2" s="201" t="s">
        <v>57</v>
      </c>
      <c r="BU2" s="201" t="s">
        <v>58</v>
      </c>
      <c r="BV2" s="201" t="s">
        <v>59</v>
      </c>
      <c r="BW2" s="201" t="s">
        <v>54</v>
      </c>
      <c r="BX2" s="202" t="s">
        <v>47</v>
      </c>
      <c r="BY2" s="202" t="s">
        <v>60</v>
      </c>
      <c r="BZ2" s="202" t="s">
        <v>61</v>
      </c>
      <c r="CA2" s="196" t="s">
        <v>62</v>
      </c>
      <c r="CB2" s="196" t="s">
        <v>63</v>
      </c>
      <c r="CC2" s="196" t="s">
        <v>64</v>
      </c>
      <c r="CD2" s="196" t="s">
        <v>65</v>
      </c>
    </row>
    <row r="3" spans="1:82" ht="15" thickBot="1" x14ac:dyDescent="0.35">
      <c r="A3" s="182"/>
      <c r="B3" s="183"/>
      <c r="C3" s="183"/>
      <c r="D3" s="183"/>
      <c r="E3" s="184"/>
      <c r="F3" s="184"/>
      <c r="G3" s="183"/>
      <c r="H3" s="183"/>
      <c r="I3" s="183"/>
      <c r="J3" s="183"/>
      <c r="K3" s="183"/>
      <c r="L3" s="183"/>
      <c r="M3" s="186"/>
      <c r="N3" s="187"/>
      <c r="O3" s="183"/>
      <c r="P3" s="183"/>
      <c r="Q3" s="186"/>
      <c r="R3" s="183" t="s">
        <v>27</v>
      </c>
      <c r="S3" s="183"/>
      <c r="T3" s="183"/>
      <c r="U3" s="183"/>
      <c r="V3" s="183"/>
      <c r="W3" s="183" t="s">
        <v>32</v>
      </c>
      <c r="X3" s="183"/>
      <c r="Y3" s="183" t="s">
        <v>32</v>
      </c>
      <c r="Z3" s="183"/>
      <c r="AA3" s="183" t="s">
        <v>36</v>
      </c>
      <c r="AB3" s="183"/>
      <c r="AC3" s="190"/>
      <c r="AD3" s="191"/>
      <c r="AE3" s="183"/>
      <c r="AF3" s="183"/>
      <c r="AG3" s="183"/>
      <c r="AH3" s="183"/>
      <c r="AI3" s="183"/>
      <c r="AJ3" s="183"/>
      <c r="AK3" s="183"/>
      <c r="AL3" s="186"/>
      <c r="AM3" s="183"/>
      <c r="AN3" s="192"/>
      <c r="AO3" s="192"/>
      <c r="AP3" s="192"/>
      <c r="AQ3" s="192"/>
      <c r="AR3" s="192"/>
      <c r="AS3" s="192"/>
      <c r="AT3" s="194"/>
      <c r="AU3" s="192"/>
      <c r="AV3" s="192"/>
      <c r="AW3" s="192"/>
      <c r="AX3" s="194"/>
      <c r="AY3" s="192"/>
      <c r="AZ3" s="195"/>
      <c r="BA3" s="195"/>
      <c r="BB3" s="195"/>
      <c r="BC3" s="195"/>
      <c r="BD3" s="195"/>
      <c r="BE3" s="195"/>
      <c r="BF3" s="195"/>
      <c r="BG3" s="195"/>
      <c r="BH3" s="195"/>
      <c r="BI3" s="195"/>
      <c r="BJ3" s="195"/>
      <c r="BK3" s="195"/>
      <c r="BL3" s="195"/>
      <c r="BM3" s="195"/>
      <c r="BN3" s="195"/>
      <c r="BO3" s="195"/>
      <c r="BP3" s="195"/>
      <c r="BQ3" s="195"/>
      <c r="BR3" s="195"/>
      <c r="BS3" s="195"/>
      <c r="BT3" s="201"/>
      <c r="BU3" s="201"/>
      <c r="BV3" s="201"/>
      <c r="BW3" s="201"/>
      <c r="BX3" s="202"/>
      <c r="BY3" s="202"/>
      <c r="BZ3" s="202"/>
      <c r="CA3" s="196"/>
      <c r="CB3" s="196"/>
      <c r="CC3" s="196"/>
      <c r="CD3" s="196"/>
    </row>
    <row r="4" spans="1:82" ht="230.25" customHeight="1" thickTop="1" thickBot="1" x14ac:dyDescent="0.35">
      <c r="A4" s="197">
        <v>1</v>
      </c>
      <c r="B4" s="198" t="s">
        <v>341</v>
      </c>
      <c r="C4" s="198" t="s">
        <v>342</v>
      </c>
      <c r="D4" s="199" t="s">
        <v>343</v>
      </c>
      <c r="E4" s="200" t="s">
        <v>344</v>
      </c>
      <c r="F4" s="198" t="s">
        <v>70</v>
      </c>
      <c r="G4" s="199" t="s">
        <v>345</v>
      </c>
      <c r="H4" s="199" t="s">
        <v>346</v>
      </c>
      <c r="I4" s="198" t="s">
        <v>73</v>
      </c>
      <c r="J4" s="197">
        <v>1</v>
      </c>
      <c r="K4" s="197">
        <v>4</v>
      </c>
      <c r="L4" s="206">
        <f>+(J4*K4)*4</f>
        <v>16</v>
      </c>
      <c r="M4" s="207" t="str">
        <f>IF(OR(AND(J4=3,K4=4),AND(J4=2,K4=5),AND(J4=2,K4=5),AND(L4=20),AND(L4&gt;=52,L4&lt;=100)),"ZONA RIESGO EXTREMA",IF(OR(AND(J4=5,K4=2),AND(J4=4,K4=3),AND(J4=1,K4=4),AND(L4=16),AND(L4&gt;=28,L4&lt;=48)),"ZONA RIESGO ALTA",IF(OR(AND(J4=1,K4=3),AND(J4=4,K4=1),AND(L4=24)),"ZONA RIESGO MODERADA",IF(AND(L4&gt;=4,L4&lt;=16),"ZONA RIESGO BAJA"))))</f>
        <v>ZONA RIESGO ALTA</v>
      </c>
      <c r="N4" s="40">
        <v>1</v>
      </c>
      <c r="O4" s="52" t="s">
        <v>347</v>
      </c>
      <c r="P4" s="109">
        <v>15</v>
      </c>
      <c r="Q4" s="109">
        <v>15</v>
      </c>
      <c r="R4" s="109">
        <v>15</v>
      </c>
      <c r="S4" s="109">
        <v>15</v>
      </c>
      <c r="T4" s="109">
        <v>15</v>
      </c>
      <c r="U4" s="109">
        <v>15</v>
      </c>
      <c r="V4" s="109">
        <v>10</v>
      </c>
      <c r="W4" s="19">
        <f>SUM(P4:V4)</f>
        <v>100</v>
      </c>
      <c r="X4" s="20" t="str">
        <f t="shared" ref="X4:X63" si="0">IF(AND(W4&gt;=86,W4&lt;=95),"MODERADO",IF(AND(W4&gt;=96), "FUERTE",IF(AND(W4&lt;=85), "DEBIL")))</f>
        <v>FUERTE</v>
      </c>
      <c r="Y4" s="110" t="s">
        <v>76</v>
      </c>
      <c r="Z4" s="44" t="str">
        <f>IFERROR((_xlfn.IFS(AND(X4="FUERTE",Y4="FUERTE"),"FUERTE",AND(X4="FUERTE",Y4="MODERADO"),"MODERADO",AND(X4="FUERTE",Y4="DEBIL"),"DEBIL",AND(X4="MODERADO",Y4="FUERTE"),"MODERADO",AND(X4="MODERADO",Y4="MODERADO"),"MODERADO",AND(X4="MODERADO",Y4="DEBIL"),"DEBIL",AND(X4="DEBIL",Y4="FUERTE"),"DEBIL",AND(X4="DEBIL",Y4="MODERADO"),"DEBIL",AND(X4="DEBIL",Y4="DEBIL"),"DEBIL")),"")</f>
        <v>FUERTE</v>
      </c>
      <c r="AA4" s="19" t="str">
        <f>IF(AND(Z4="FUERTE"),"NO", "SI")</f>
        <v>NO</v>
      </c>
      <c r="AB4" s="109"/>
      <c r="AC4" s="204">
        <f>IF(AND(W4&gt;0,SUM(W5:W9)=0),W4,IF(AND(SUM(W4:W5)&gt;0,SUM(W6:W9)=0),AVERAGE(W4:W5),IF(AND(SUM(W4:W6)&gt;0,SUM(W7:W9)=0),AVERAGE(W4:W6),IF(AND(SUM(W4:W7)&gt;0,SUM(W8:W9)=0),AVERAGE(W4:W7),IF(AND(SUM(W4:W8)&gt;0,W9=0),AVERAGE(W4:W8),AVERAGE(W4:W9))))))</f>
        <v>100</v>
      </c>
      <c r="AD4" s="204" t="str">
        <f>IF(AND(AC4&gt;=50,AC4&lt;=99),"MODERADO",IF(AND(AC4=100), "FUERTE",IF(AND(AC4&lt;50), "DEBIL")))</f>
        <v>FUERTE</v>
      </c>
      <c r="AE4" s="205" t="s">
        <v>80</v>
      </c>
      <c r="AF4" s="205" t="s">
        <v>348</v>
      </c>
      <c r="AG4" s="214">
        <f>IFERROR(_xlfn.IFS(AND(AD4="MODERADO",AE4="Directamente"),1,AND(AD4="FUERTE",AE4="Directamente"),2),"0")</f>
        <v>2</v>
      </c>
      <c r="AH4" s="214" t="str">
        <f>IFERROR(_xlfn.IFS(AND(AD4="MODERADO",AF4="Directamente"),1,AND(AD4="FUERTE",AF4="Directamente"),2,AND(AD4="FUERTE",AF4="Indirectamente"),1),"0")</f>
        <v>0</v>
      </c>
      <c r="AI4" s="210">
        <v>1</v>
      </c>
      <c r="AJ4" s="210">
        <v>4</v>
      </c>
      <c r="AK4" s="206">
        <f>+(AI4*AJ4)*4</f>
        <v>16</v>
      </c>
      <c r="AL4" s="207" t="str">
        <f>IF(OR(AND(AI4=3,AJ4=4),AND(AI4=2,AJ4=5),AND(AI4=2,AJ4=5),AND(AK4=20),AND(AK4&gt;=52,AK4&lt;=100)),"ZONA RIESGO EXTREMA",IF(OR(AND(AI4=5,AJ4=2),AND(AI4=4,AJ4=3),AND(AI4=1,AJ4=4),AND(AK4=16),AND(AK4&gt;=28,AK4&lt;=48)),"ZONA RIESGO ALTA",IF(OR(AND(AI4=1,AJ4=3),AND(AI4=4,AJ4=1),AND(AK4=24)),"ZONA RIESGO MODERADA",IF(AND(AK4&gt;=4,AK4&lt;=16),"ZONA RIESGO BAJA"))))</f>
        <v>ZONA RIESGO ALTA</v>
      </c>
      <c r="AM4" s="211" t="s">
        <v>130</v>
      </c>
      <c r="AN4" s="16" t="s">
        <v>349</v>
      </c>
      <c r="AO4" s="15" t="s">
        <v>350</v>
      </c>
      <c r="AP4" s="37">
        <v>45657</v>
      </c>
      <c r="AQ4" s="41" t="s">
        <v>351</v>
      </c>
      <c r="AR4" s="32" t="s">
        <v>352</v>
      </c>
      <c r="AS4" s="31">
        <v>45415</v>
      </c>
      <c r="AT4" s="160" t="s">
        <v>353</v>
      </c>
      <c r="AU4" s="31"/>
      <c r="AV4" s="32"/>
      <c r="AW4" s="31"/>
      <c r="AX4" s="32"/>
      <c r="AY4" s="40" t="s">
        <v>88</v>
      </c>
      <c r="AZ4" s="41" t="s">
        <v>351</v>
      </c>
      <c r="BA4" s="32" t="s">
        <v>354</v>
      </c>
      <c r="BB4" s="40" t="s">
        <v>355</v>
      </c>
      <c r="BC4" s="41" t="s">
        <v>356</v>
      </c>
      <c r="BD4" s="31" t="s">
        <v>140</v>
      </c>
      <c r="BE4" s="41">
        <v>45415</v>
      </c>
      <c r="BF4" s="42" t="s">
        <v>357</v>
      </c>
      <c r="BG4" s="40" t="s">
        <v>355</v>
      </c>
      <c r="BH4" s="41" t="s">
        <v>356</v>
      </c>
      <c r="BI4" s="31" t="s">
        <v>140</v>
      </c>
      <c r="BJ4" s="32"/>
      <c r="BK4" s="32"/>
      <c r="BL4" s="40"/>
      <c r="BM4" s="31"/>
      <c r="BN4" s="31"/>
      <c r="BO4" s="32"/>
      <c r="BP4" s="32"/>
      <c r="BQ4" s="40"/>
      <c r="BR4" s="31"/>
      <c r="BS4" s="31"/>
      <c r="BT4" s="41" t="s">
        <v>336</v>
      </c>
      <c r="BU4" s="32"/>
      <c r="BV4" s="32"/>
      <c r="BW4" s="32"/>
      <c r="BX4" s="31">
        <v>45401</v>
      </c>
      <c r="BY4" s="32" t="s">
        <v>358</v>
      </c>
      <c r="BZ4" s="32" t="s">
        <v>359</v>
      </c>
      <c r="CA4" s="31">
        <v>45418</v>
      </c>
      <c r="CB4" s="151" t="s">
        <v>360</v>
      </c>
      <c r="CC4" s="151" t="s">
        <v>503</v>
      </c>
      <c r="CD4" s="151" t="s">
        <v>504</v>
      </c>
    </row>
    <row r="5" spans="1:82" ht="15.6" thickTop="1" thickBot="1" x14ac:dyDescent="0.35">
      <c r="A5" s="197"/>
      <c r="B5" s="198"/>
      <c r="C5" s="198"/>
      <c r="D5" s="199"/>
      <c r="E5" s="200"/>
      <c r="F5" s="198"/>
      <c r="G5" s="199"/>
      <c r="H5" s="199"/>
      <c r="I5" s="198"/>
      <c r="J5" s="197"/>
      <c r="K5" s="197"/>
      <c r="L5" s="206"/>
      <c r="M5" s="208"/>
      <c r="N5" s="40">
        <v>2</v>
      </c>
      <c r="O5" s="108"/>
      <c r="P5" s="109"/>
      <c r="Q5" s="109"/>
      <c r="R5" s="109"/>
      <c r="S5" s="109"/>
      <c r="T5" s="109"/>
      <c r="U5" s="109"/>
      <c r="V5" s="109"/>
      <c r="W5" s="19">
        <f t="shared" ref="W5:W63" si="1">SUM(P5:V5)</f>
        <v>0</v>
      </c>
      <c r="X5" s="20" t="str">
        <f t="shared" si="0"/>
        <v>DEBIL</v>
      </c>
      <c r="Y5" s="110"/>
      <c r="Z5" s="44" t="str">
        <f t="shared" ref="Z5:Z63" si="2">IFERROR((_xlfn.IFS(AND(X5="FUERTE",Y5="FUERTE"),"FUERTE",AND(X5="FUERTE",Y5="MODERADO"),"MODERADO",AND(X5="FUERTE",Y5="DEBIL"),"DEBIL",AND(X5="MODERADO",Y5="FUERTE"),"MODERADO",AND(X5="MODERADO",Y5="MODERADO"),"MODERADO",AND(X5="MODERADO",Y5="DEBIL"),"DEBIL",AND(X5="DEBIL",Y5="FUERTE"),"DEBIL",AND(X5="DEBIL",Y5="MODERADO"),"DEBIL",AND(X5="DEBIL",Y5="DEBIL"),"DEBIL")),"")</f>
        <v/>
      </c>
      <c r="AA5" s="19" t="str">
        <f t="shared" ref="AA5:AA63" si="3">IF(AND(Z5="FUERTE"),"NO", "SI")</f>
        <v>SI</v>
      </c>
      <c r="AB5" s="109"/>
      <c r="AC5" s="204"/>
      <c r="AD5" s="204"/>
      <c r="AE5" s="205"/>
      <c r="AF5" s="205"/>
      <c r="AG5" s="214"/>
      <c r="AH5" s="214"/>
      <c r="AI5" s="210"/>
      <c r="AJ5" s="210"/>
      <c r="AK5" s="206"/>
      <c r="AL5" s="208"/>
      <c r="AM5" s="212"/>
      <c r="AN5" s="32"/>
      <c r="AO5" s="40"/>
      <c r="AP5" s="31"/>
      <c r="AQ5" s="31"/>
      <c r="AR5" s="32"/>
      <c r="AS5" s="31"/>
      <c r="AT5" s="32"/>
      <c r="AU5" s="31"/>
      <c r="AV5" s="32"/>
      <c r="AW5" s="31"/>
      <c r="AX5" s="32"/>
      <c r="AY5" s="40"/>
      <c r="AZ5" s="32"/>
      <c r="BA5" s="32"/>
      <c r="BB5" s="40"/>
      <c r="BC5" s="31"/>
      <c r="BD5" s="31"/>
      <c r="BE5" s="32"/>
      <c r="BF5" s="32"/>
      <c r="BG5" s="40"/>
      <c r="BH5" s="31"/>
      <c r="BI5" s="31"/>
      <c r="BJ5" s="32"/>
      <c r="BK5" s="32"/>
      <c r="BL5" s="40"/>
      <c r="BM5" s="31"/>
      <c r="BN5" s="31"/>
      <c r="BO5" s="32"/>
      <c r="BP5" s="32"/>
      <c r="BQ5" s="40"/>
      <c r="BR5" s="31"/>
      <c r="BS5" s="31"/>
      <c r="BT5" s="31"/>
      <c r="BU5" s="32"/>
      <c r="BV5" s="32"/>
      <c r="BW5" s="32"/>
      <c r="BX5" s="31"/>
      <c r="BY5" s="32"/>
      <c r="BZ5" s="32"/>
      <c r="CA5" s="31"/>
      <c r="CB5" s="32"/>
      <c r="CC5" s="40"/>
      <c r="CD5" s="32"/>
    </row>
    <row r="6" spans="1:82" ht="15.6" thickTop="1" thickBot="1" x14ac:dyDescent="0.35">
      <c r="A6" s="197"/>
      <c r="B6" s="198"/>
      <c r="C6" s="198"/>
      <c r="D6" s="199"/>
      <c r="E6" s="200"/>
      <c r="F6" s="198"/>
      <c r="G6" s="199"/>
      <c r="H6" s="199"/>
      <c r="I6" s="198"/>
      <c r="J6" s="197"/>
      <c r="K6" s="197"/>
      <c r="L6" s="206"/>
      <c r="M6" s="208"/>
      <c r="N6" s="40">
        <v>3</v>
      </c>
      <c r="O6" s="111"/>
      <c r="P6" s="109"/>
      <c r="Q6" s="109"/>
      <c r="R6" s="109"/>
      <c r="S6" s="109"/>
      <c r="T6" s="109"/>
      <c r="U6" s="109"/>
      <c r="V6" s="109"/>
      <c r="W6" s="19">
        <f t="shared" si="1"/>
        <v>0</v>
      </c>
      <c r="X6" s="20" t="str">
        <f t="shared" si="0"/>
        <v>DEBIL</v>
      </c>
      <c r="Y6" s="110"/>
      <c r="Z6" s="44" t="str">
        <f t="shared" si="2"/>
        <v/>
      </c>
      <c r="AA6" s="19" t="str">
        <f t="shared" si="3"/>
        <v>SI</v>
      </c>
      <c r="AB6" s="109"/>
      <c r="AC6" s="204"/>
      <c r="AD6" s="204"/>
      <c r="AE6" s="205"/>
      <c r="AF6" s="205"/>
      <c r="AG6" s="214"/>
      <c r="AH6" s="214"/>
      <c r="AI6" s="210"/>
      <c r="AJ6" s="210"/>
      <c r="AK6" s="206"/>
      <c r="AL6" s="208"/>
      <c r="AM6" s="212"/>
      <c r="AN6" s="32"/>
      <c r="AO6" s="40"/>
      <c r="AP6" s="31"/>
      <c r="AQ6" s="31"/>
      <c r="AR6" s="32"/>
      <c r="AS6" s="31"/>
      <c r="AT6" s="32"/>
      <c r="AU6" s="31"/>
      <c r="AV6" s="32"/>
      <c r="AW6" s="31"/>
      <c r="AX6" s="32"/>
      <c r="AY6" s="40"/>
      <c r="AZ6" s="32"/>
      <c r="BA6" s="32"/>
      <c r="BB6" s="40"/>
      <c r="BC6" s="31"/>
      <c r="BD6" s="31"/>
      <c r="BE6" s="32"/>
      <c r="BF6" s="32"/>
      <c r="BG6" s="40"/>
      <c r="BH6" s="31"/>
      <c r="BI6" s="31"/>
      <c r="BJ6" s="32"/>
      <c r="BK6" s="32"/>
      <c r="BL6" s="40"/>
      <c r="BM6" s="31"/>
      <c r="BN6" s="31"/>
      <c r="BO6" s="32"/>
      <c r="BP6" s="32"/>
      <c r="BQ6" s="40"/>
      <c r="BR6" s="31"/>
      <c r="BS6" s="31"/>
      <c r="BT6" s="31"/>
      <c r="BU6" s="32"/>
      <c r="BV6" s="32"/>
      <c r="BW6" s="32"/>
      <c r="BX6" s="31"/>
      <c r="BY6" s="32"/>
      <c r="BZ6" s="32"/>
      <c r="CA6" s="31"/>
      <c r="CB6" s="32"/>
      <c r="CC6" s="40"/>
      <c r="CD6" s="32"/>
    </row>
    <row r="7" spans="1:82" ht="15.6" thickTop="1" thickBot="1" x14ac:dyDescent="0.35">
      <c r="A7" s="197"/>
      <c r="B7" s="198"/>
      <c r="C7" s="198"/>
      <c r="D7" s="199"/>
      <c r="E7" s="200"/>
      <c r="F7" s="198"/>
      <c r="G7" s="199"/>
      <c r="H7" s="199"/>
      <c r="I7" s="198"/>
      <c r="J7" s="197"/>
      <c r="K7" s="197"/>
      <c r="L7" s="206"/>
      <c r="M7" s="208"/>
      <c r="N7" s="40">
        <v>4</v>
      </c>
      <c r="O7" s="108"/>
      <c r="P7" s="109"/>
      <c r="Q7" s="109"/>
      <c r="R7" s="109"/>
      <c r="S7" s="109"/>
      <c r="T7" s="109"/>
      <c r="U7" s="109"/>
      <c r="V7" s="109"/>
      <c r="W7" s="19">
        <f t="shared" si="1"/>
        <v>0</v>
      </c>
      <c r="X7" s="20" t="str">
        <f t="shared" si="0"/>
        <v>DEBIL</v>
      </c>
      <c r="Y7" s="110"/>
      <c r="Z7" s="44" t="str">
        <f t="shared" si="2"/>
        <v/>
      </c>
      <c r="AA7" s="19" t="str">
        <f t="shared" si="3"/>
        <v>SI</v>
      </c>
      <c r="AB7" s="109"/>
      <c r="AC7" s="204"/>
      <c r="AD7" s="204"/>
      <c r="AE7" s="205"/>
      <c r="AF7" s="205"/>
      <c r="AG7" s="214"/>
      <c r="AH7" s="214"/>
      <c r="AI7" s="210"/>
      <c r="AJ7" s="210"/>
      <c r="AK7" s="206"/>
      <c r="AL7" s="208"/>
      <c r="AM7" s="212"/>
      <c r="AN7" s="32"/>
      <c r="AO7" s="40"/>
      <c r="AP7" s="31"/>
      <c r="AQ7" s="31"/>
      <c r="AR7" s="32"/>
      <c r="AS7" s="31"/>
      <c r="AT7" s="32"/>
      <c r="AU7" s="31"/>
      <c r="AV7" s="32"/>
      <c r="AW7" s="31"/>
      <c r="AX7" s="32"/>
      <c r="AY7" s="40"/>
      <c r="AZ7" s="32"/>
      <c r="BA7" s="32"/>
      <c r="BB7" s="40"/>
      <c r="BC7" s="31"/>
      <c r="BD7" s="31"/>
      <c r="BE7" s="32"/>
      <c r="BF7" s="32"/>
      <c r="BG7" s="40"/>
      <c r="BH7" s="31"/>
      <c r="BI7" s="31"/>
      <c r="BJ7" s="32"/>
      <c r="BK7" s="32"/>
      <c r="BL7" s="40"/>
      <c r="BM7" s="31"/>
      <c r="BN7" s="31"/>
      <c r="BO7" s="32"/>
      <c r="BP7" s="32"/>
      <c r="BQ7" s="40"/>
      <c r="BR7" s="31"/>
      <c r="BS7" s="31"/>
      <c r="BT7" s="31"/>
      <c r="BU7" s="32"/>
      <c r="BV7" s="32"/>
      <c r="BW7" s="32"/>
      <c r="BX7" s="31"/>
      <c r="BY7" s="32"/>
      <c r="BZ7" s="32"/>
      <c r="CA7" s="31"/>
      <c r="CB7" s="32"/>
      <c r="CC7" s="40"/>
      <c r="CD7" s="32"/>
    </row>
    <row r="8" spans="1:82" ht="15.6" thickTop="1" thickBot="1" x14ac:dyDescent="0.35">
      <c r="A8" s="197"/>
      <c r="B8" s="198"/>
      <c r="C8" s="198"/>
      <c r="D8" s="199"/>
      <c r="E8" s="200"/>
      <c r="F8" s="198"/>
      <c r="G8" s="199"/>
      <c r="H8" s="199"/>
      <c r="I8" s="198"/>
      <c r="J8" s="197"/>
      <c r="K8" s="197"/>
      <c r="L8" s="206"/>
      <c r="M8" s="208"/>
      <c r="N8" s="40">
        <v>5</v>
      </c>
      <c r="O8" s="108"/>
      <c r="P8" s="109"/>
      <c r="Q8" s="109"/>
      <c r="R8" s="109"/>
      <c r="S8" s="109"/>
      <c r="T8" s="109"/>
      <c r="U8" s="109"/>
      <c r="V8" s="109"/>
      <c r="W8" s="19">
        <f t="shared" si="1"/>
        <v>0</v>
      </c>
      <c r="X8" s="20" t="str">
        <f t="shared" si="0"/>
        <v>DEBIL</v>
      </c>
      <c r="Y8" s="110"/>
      <c r="Z8" s="44" t="str">
        <f t="shared" si="2"/>
        <v/>
      </c>
      <c r="AA8" s="19" t="str">
        <f t="shared" si="3"/>
        <v>SI</v>
      </c>
      <c r="AB8" s="109"/>
      <c r="AC8" s="204"/>
      <c r="AD8" s="204"/>
      <c r="AE8" s="205"/>
      <c r="AF8" s="205"/>
      <c r="AG8" s="214"/>
      <c r="AH8" s="214"/>
      <c r="AI8" s="210"/>
      <c r="AJ8" s="210"/>
      <c r="AK8" s="206"/>
      <c r="AL8" s="208"/>
      <c r="AM8" s="212"/>
      <c r="AN8" s="32"/>
      <c r="AO8" s="40"/>
      <c r="AP8" s="31"/>
      <c r="AQ8" s="31"/>
      <c r="AR8" s="32"/>
      <c r="AS8" s="31"/>
      <c r="AT8" s="32"/>
      <c r="AU8" s="31"/>
      <c r="AV8" s="32"/>
      <c r="AW8" s="31"/>
      <c r="AX8" s="32"/>
      <c r="AY8" s="40"/>
      <c r="AZ8" s="32"/>
      <c r="BA8" s="32"/>
      <c r="BB8" s="40"/>
      <c r="BC8" s="31"/>
      <c r="BD8" s="31"/>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row>
    <row r="9" spans="1:82" ht="15.6" thickTop="1" thickBot="1" x14ac:dyDescent="0.35">
      <c r="A9" s="197"/>
      <c r="B9" s="198"/>
      <c r="C9" s="198"/>
      <c r="D9" s="199"/>
      <c r="E9" s="200"/>
      <c r="F9" s="198"/>
      <c r="G9" s="199"/>
      <c r="H9" s="199"/>
      <c r="I9" s="198"/>
      <c r="J9" s="197"/>
      <c r="K9" s="197"/>
      <c r="L9" s="206"/>
      <c r="M9" s="209"/>
      <c r="N9" s="40">
        <v>6</v>
      </c>
      <c r="O9" s="108"/>
      <c r="P9" s="109"/>
      <c r="Q9" s="109"/>
      <c r="R9" s="109"/>
      <c r="S9" s="109"/>
      <c r="T9" s="109"/>
      <c r="U9" s="109"/>
      <c r="V9" s="109"/>
      <c r="W9" s="19">
        <f t="shared" si="1"/>
        <v>0</v>
      </c>
      <c r="X9" s="20" t="str">
        <f t="shared" si="0"/>
        <v>DEBIL</v>
      </c>
      <c r="Y9" s="110"/>
      <c r="Z9" s="44" t="str">
        <f t="shared" si="2"/>
        <v/>
      </c>
      <c r="AA9" s="19" t="str">
        <f t="shared" si="3"/>
        <v>SI</v>
      </c>
      <c r="AB9" s="109"/>
      <c r="AC9" s="204"/>
      <c r="AD9" s="204"/>
      <c r="AE9" s="205"/>
      <c r="AF9" s="205"/>
      <c r="AG9" s="214"/>
      <c r="AH9" s="214"/>
      <c r="AI9" s="210"/>
      <c r="AJ9" s="210"/>
      <c r="AK9" s="206"/>
      <c r="AL9" s="209"/>
      <c r="AM9" s="213"/>
      <c r="AN9" s="32"/>
      <c r="AO9" s="40"/>
      <c r="AP9" s="31"/>
      <c r="AQ9" s="31"/>
      <c r="AR9" s="32"/>
      <c r="AS9" s="31"/>
      <c r="AT9" s="32"/>
      <c r="AU9" s="31"/>
      <c r="AV9" s="32"/>
      <c r="AW9" s="31"/>
      <c r="AX9" s="32"/>
      <c r="AY9" s="40"/>
      <c r="AZ9" s="32"/>
      <c r="BA9" s="32"/>
      <c r="BB9" s="40"/>
      <c r="BC9" s="31"/>
      <c r="BD9" s="31"/>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row>
    <row r="10" spans="1:82" ht="15.6" thickTop="1" thickBot="1" x14ac:dyDescent="0.35">
      <c r="A10" s="197">
        <v>2</v>
      </c>
      <c r="B10" s="198"/>
      <c r="C10" s="198"/>
      <c r="D10" s="198"/>
      <c r="E10" s="203"/>
      <c r="F10" s="198"/>
      <c r="G10" s="198"/>
      <c r="H10" s="198"/>
      <c r="I10" s="198"/>
      <c r="J10" s="197"/>
      <c r="K10" s="197"/>
      <c r="L10" s="206">
        <f>+(J10*K10)*4</f>
        <v>0</v>
      </c>
      <c r="M10" s="207" t="b">
        <f>IF(OR(AND(J10=3,K10=4),AND(J10=2,K10=5),AND(J10=2,K10=5),AND(L10=20),AND(L10&gt;=52,L10&lt;=100)),"ZONA RIESGO EXTREMA",IF(OR(AND(J10=5,K10=2),AND(J10=4,K10=3),AND(J10=1,K10=4),AND(L10=16),AND(L10&gt;=28,L10&lt;=48)),"ZONA RIESGO ALTA",IF(OR(AND(J10=1,K10=3),AND(J10=4,K10=1),AND(L10=24)),"ZONA RIESGO MODERADA",IF(AND(L10&gt;=4,L10&lt;=16),"ZONA RIESGO BAJA"))))</f>
        <v>0</v>
      </c>
      <c r="N10" s="40">
        <v>1</v>
      </c>
      <c r="O10" s="108"/>
      <c r="P10" s="109"/>
      <c r="Q10" s="109"/>
      <c r="R10" s="109"/>
      <c r="S10" s="109"/>
      <c r="T10" s="109"/>
      <c r="U10" s="109"/>
      <c r="V10" s="109"/>
      <c r="W10" s="19">
        <f t="shared" si="1"/>
        <v>0</v>
      </c>
      <c r="X10" s="20" t="str">
        <f t="shared" si="0"/>
        <v>DEBIL</v>
      </c>
      <c r="Y10" s="110"/>
      <c r="Z10" s="44" t="str">
        <f t="shared" si="2"/>
        <v/>
      </c>
      <c r="AA10" s="19" t="str">
        <f t="shared" si="3"/>
        <v>SI</v>
      </c>
      <c r="AB10" s="109"/>
      <c r="AC10" s="204">
        <f>IF(AND(W10&gt;0,SUM(W11:W15)=0),W10,IF(AND(SUM(W10:W11)&gt;0,SUM(W12:W15)=0),AVERAGE(W10:W11),IF(AND(SUM(W10:W12)&gt;0,SUM(W13:W15)=0),AVERAGE(W10:W12),IF(AND(SUM(W10:W13)&gt;0,SUM(W14:W15)=0),AVERAGE(W10:W13),IF(AND(SUM(W10:W14)&gt;0,W15=0),AVERAGE(W10:W14),AVERAGE(W10:W15))))))</f>
        <v>0</v>
      </c>
      <c r="AD10" s="204" t="str">
        <f>IF(AND(AC10&gt;=50,AC10&lt;=99),"MODERADO",IF(AND(AC10=100), "FUERTE",IF(AND(AC10&lt;50), "DEBIL")))</f>
        <v>DEBIL</v>
      </c>
      <c r="AE10" s="205"/>
      <c r="AF10" s="205"/>
      <c r="AG10" s="214" t="str">
        <f>IFERROR(_xlfn.IFS(AND(AD10="MODERADO",AE10="Directamente"),1,AND(AD10="FUERTE",AE10="Directamente"),2),"0")</f>
        <v>0</v>
      </c>
      <c r="AH10" s="214" t="str">
        <f>IFERROR(_xlfn.IFS(AND(AD10="MODERADO",AF10="Directamente"),1,AND(AD10="FUERTE",AF10="Directamente"),2,AND(AD10="FUERTE",AF10="Indirectamente"),1),"0")</f>
        <v>0</v>
      </c>
      <c r="AI10" s="210"/>
      <c r="AJ10" s="210"/>
      <c r="AK10" s="206">
        <f>+(AI10*AJ10)*4</f>
        <v>0</v>
      </c>
      <c r="AL10" s="207" t="b">
        <f>IF(OR(AND(AI10=3,AJ10=4),AND(AI10=2,AJ10=5),AND(AI10=2,AJ10=5),AND(AK10=20),AND(AK10&gt;=52,AK10&lt;=100)),"ZONA RIESGO EXTREMA",IF(OR(AND(AI10=5,AJ10=2),AND(AI10=4,AJ10=3),AND(AI10=1,AJ10=4),AND(AK10=16),AND(AK10&gt;=28,AK10&lt;=48)),"ZONA RIESGO ALTA",IF(OR(AND(AI10=1,AJ10=3),AND(AI10=4,AJ10=1),AND(AK10=24)),"ZONA RIESGO MODERADA",IF(AND(AK10&gt;=4,AK10&lt;=16),"ZONA RIESGO BAJA"))))</f>
        <v>0</v>
      </c>
      <c r="AM10" s="211"/>
      <c r="AN10" s="32"/>
      <c r="AO10" s="40"/>
      <c r="AP10" s="31"/>
      <c r="AQ10" s="31"/>
      <c r="AR10" s="32"/>
      <c r="AS10" s="31"/>
      <c r="AT10" s="32"/>
      <c r="AU10" s="31"/>
      <c r="AV10" s="32"/>
      <c r="AW10" s="31"/>
      <c r="AX10" s="32"/>
      <c r="AY10" s="40"/>
      <c r="AZ10" s="32"/>
      <c r="BA10" s="32"/>
      <c r="BB10" s="40"/>
      <c r="BC10" s="31"/>
      <c r="BD10" s="31"/>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row>
    <row r="11" spans="1:82" ht="15.6" thickTop="1" thickBot="1" x14ac:dyDescent="0.35">
      <c r="A11" s="197"/>
      <c r="B11" s="198"/>
      <c r="C11" s="198"/>
      <c r="D11" s="198"/>
      <c r="E11" s="203"/>
      <c r="F11" s="198"/>
      <c r="G11" s="198"/>
      <c r="H11" s="198"/>
      <c r="I11" s="198"/>
      <c r="J11" s="197"/>
      <c r="K11" s="197"/>
      <c r="L11" s="206"/>
      <c r="M11" s="208"/>
      <c r="N11" s="40">
        <v>2</v>
      </c>
      <c r="O11" s="108"/>
      <c r="P11" s="109"/>
      <c r="Q11" s="109"/>
      <c r="R11" s="109"/>
      <c r="S11" s="109"/>
      <c r="T11" s="109"/>
      <c r="U11" s="109"/>
      <c r="V11" s="109"/>
      <c r="W11" s="19">
        <f t="shared" si="1"/>
        <v>0</v>
      </c>
      <c r="X11" s="20" t="str">
        <f t="shared" si="0"/>
        <v>DEBIL</v>
      </c>
      <c r="Y11" s="110"/>
      <c r="Z11" s="44" t="str">
        <f t="shared" si="2"/>
        <v/>
      </c>
      <c r="AA11" s="19" t="str">
        <f t="shared" si="3"/>
        <v>SI</v>
      </c>
      <c r="AB11" s="109"/>
      <c r="AC11" s="204"/>
      <c r="AD11" s="204"/>
      <c r="AE11" s="205"/>
      <c r="AF11" s="205"/>
      <c r="AG11" s="214"/>
      <c r="AH11" s="214"/>
      <c r="AI11" s="210"/>
      <c r="AJ11" s="210"/>
      <c r="AK11" s="206"/>
      <c r="AL11" s="208"/>
      <c r="AM11" s="212"/>
      <c r="AN11" s="32"/>
      <c r="AO11" s="40"/>
      <c r="AP11" s="31"/>
      <c r="AQ11" s="31"/>
      <c r="AR11" s="32"/>
      <c r="AS11" s="31"/>
      <c r="AT11" s="32"/>
      <c r="AU11" s="31"/>
      <c r="AV11" s="32"/>
      <c r="AW11" s="31"/>
      <c r="AX11" s="32"/>
      <c r="AY11" s="40"/>
      <c r="AZ11" s="32"/>
      <c r="BA11" s="32"/>
      <c r="BB11" s="40"/>
      <c r="BC11" s="31"/>
      <c r="BD11" s="31"/>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row>
    <row r="12" spans="1:82" ht="15.6" thickTop="1" thickBot="1" x14ac:dyDescent="0.35">
      <c r="A12" s="197"/>
      <c r="B12" s="198"/>
      <c r="C12" s="198"/>
      <c r="D12" s="198"/>
      <c r="E12" s="203"/>
      <c r="F12" s="198"/>
      <c r="G12" s="198"/>
      <c r="H12" s="198"/>
      <c r="I12" s="198"/>
      <c r="J12" s="197"/>
      <c r="K12" s="197"/>
      <c r="L12" s="206"/>
      <c r="M12" s="208"/>
      <c r="N12" s="40">
        <v>3</v>
      </c>
      <c r="O12" s="111"/>
      <c r="P12" s="109"/>
      <c r="Q12" s="109"/>
      <c r="R12" s="109"/>
      <c r="S12" s="109"/>
      <c r="T12" s="109"/>
      <c r="U12" s="109"/>
      <c r="V12" s="109"/>
      <c r="W12" s="19">
        <f t="shared" si="1"/>
        <v>0</v>
      </c>
      <c r="X12" s="20" t="str">
        <f t="shared" si="0"/>
        <v>DEBIL</v>
      </c>
      <c r="Y12" s="110"/>
      <c r="Z12" s="44" t="str">
        <f t="shared" si="2"/>
        <v/>
      </c>
      <c r="AA12" s="19" t="str">
        <f t="shared" si="3"/>
        <v>SI</v>
      </c>
      <c r="AB12" s="109"/>
      <c r="AC12" s="204"/>
      <c r="AD12" s="204"/>
      <c r="AE12" s="205"/>
      <c r="AF12" s="205"/>
      <c r="AG12" s="214"/>
      <c r="AH12" s="214"/>
      <c r="AI12" s="210"/>
      <c r="AJ12" s="210"/>
      <c r="AK12" s="206"/>
      <c r="AL12" s="208"/>
      <c r="AM12" s="212"/>
      <c r="AN12" s="32"/>
      <c r="AO12" s="40"/>
      <c r="AP12" s="31"/>
      <c r="AQ12" s="31"/>
      <c r="AR12" s="32"/>
      <c r="AS12" s="31"/>
      <c r="AT12" s="32"/>
      <c r="AU12" s="31"/>
      <c r="AV12" s="32"/>
      <c r="AW12" s="31"/>
      <c r="AX12" s="32"/>
      <c r="AY12" s="40"/>
      <c r="AZ12" s="32"/>
      <c r="BA12" s="32"/>
      <c r="BB12" s="40"/>
      <c r="BC12" s="31"/>
      <c r="BD12" s="31"/>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row>
    <row r="13" spans="1:82" ht="15.6" thickTop="1" thickBot="1" x14ac:dyDescent="0.35">
      <c r="A13" s="197"/>
      <c r="B13" s="198"/>
      <c r="C13" s="198"/>
      <c r="D13" s="198"/>
      <c r="E13" s="203"/>
      <c r="F13" s="198"/>
      <c r="G13" s="198"/>
      <c r="H13" s="198"/>
      <c r="I13" s="198"/>
      <c r="J13" s="197"/>
      <c r="K13" s="197"/>
      <c r="L13" s="206"/>
      <c r="M13" s="208"/>
      <c r="N13" s="40">
        <v>4</v>
      </c>
      <c r="O13" s="108"/>
      <c r="P13" s="109"/>
      <c r="Q13" s="109"/>
      <c r="R13" s="109"/>
      <c r="S13" s="109"/>
      <c r="T13" s="109"/>
      <c r="U13" s="109"/>
      <c r="V13" s="109"/>
      <c r="W13" s="19">
        <f t="shared" si="1"/>
        <v>0</v>
      </c>
      <c r="X13" s="20" t="str">
        <f t="shared" si="0"/>
        <v>DEBIL</v>
      </c>
      <c r="Y13" s="110"/>
      <c r="Z13" s="44" t="str">
        <f t="shared" si="2"/>
        <v/>
      </c>
      <c r="AA13" s="19" t="str">
        <f t="shared" si="3"/>
        <v>SI</v>
      </c>
      <c r="AB13" s="109"/>
      <c r="AC13" s="204"/>
      <c r="AD13" s="204"/>
      <c r="AE13" s="205"/>
      <c r="AF13" s="205"/>
      <c r="AG13" s="214"/>
      <c r="AH13" s="214"/>
      <c r="AI13" s="210"/>
      <c r="AJ13" s="210"/>
      <c r="AK13" s="206"/>
      <c r="AL13" s="208"/>
      <c r="AM13" s="212"/>
      <c r="AN13" s="32"/>
      <c r="AO13" s="40"/>
      <c r="AP13" s="31"/>
      <c r="AQ13" s="31"/>
      <c r="AR13" s="32"/>
      <c r="AS13" s="31"/>
      <c r="AT13" s="32"/>
      <c r="AU13" s="31"/>
      <c r="AV13" s="32"/>
      <c r="AW13" s="31"/>
      <c r="AX13" s="32"/>
      <c r="AY13" s="40"/>
      <c r="AZ13" s="32"/>
      <c r="BA13" s="32"/>
      <c r="BB13" s="40"/>
      <c r="BC13" s="31"/>
      <c r="BD13" s="31"/>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row>
    <row r="14" spans="1:82" ht="15.6" thickTop="1" thickBot="1" x14ac:dyDescent="0.35">
      <c r="A14" s="197"/>
      <c r="B14" s="198"/>
      <c r="C14" s="198"/>
      <c r="D14" s="198"/>
      <c r="E14" s="203"/>
      <c r="F14" s="198"/>
      <c r="G14" s="198"/>
      <c r="H14" s="198"/>
      <c r="I14" s="198"/>
      <c r="J14" s="197"/>
      <c r="K14" s="197"/>
      <c r="L14" s="206"/>
      <c r="M14" s="208"/>
      <c r="N14" s="40">
        <v>5</v>
      </c>
      <c r="O14" s="108"/>
      <c r="P14" s="109"/>
      <c r="Q14" s="109"/>
      <c r="R14" s="109"/>
      <c r="S14" s="109"/>
      <c r="T14" s="109"/>
      <c r="U14" s="109"/>
      <c r="V14" s="109"/>
      <c r="W14" s="19">
        <f t="shared" si="1"/>
        <v>0</v>
      </c>
      <c r="X14" s="20" t="str">
        <f t="shared" si="0"/>
        <v>DEBIL</v>
      </c>
      <c r="Y14" s="110"/>
      <c r="Z14" s="44" t="str">
        <f t="shared" si="2"/>
        <v/>
      </c>
      <c r="AA14" s="19" t="str">
        <f t="shared" si="3"/>
        <v>SI</v>
      </c>
      <c r="AB14" s="109"/>
      <c r="AC14" s="204"/>
      <c r="AD14" s="204"/>
      <c r="AE14" s="205"/>
      <c r="AF14" s="205"/>
      <c r="AG14" s="214"/>
      <c r="AH14" s="214"/>
      <c r="AI14" s="210"/>
      <c r="AJ14" s="210"/>
      <c r="AK14" s="206"/>
      <c r="AL14" s="208"/>
      <c r="AM14" s="212"/>
      <c r="AN14" s="32"/>
      <c r="AO14" s="40"/>
      <c r="AP14" s="31"/>
      <c r="AQ14" s="31"/>
      <c r="AR14" s="32"/>
      <c r="AS14" s="31"/>
      <c r="AT14" s="32"/>
      <c r="AU14" s="31"/>
      <c r="AV14" s="32"/>
      <c r="AW14" s="31"/>
      <c r="AX14" s="32"/>
      <c r="AY14" s="40"/>
      <c r="AZ14" s="32"/>
      <c r="BA14" s="32"/>
      <c r="BB14" s="40"/>
      <c r="BC14" s="31"/>
      <c r="BD14" s="31"/>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row>
    <row r="15" spans="1:82" ht="15.6" thickTop="1" thickBot="1" x14ac:dyDescent="0.35">
      <c r="A15" s="197"/>
      <c r="B15" s="198"/>
      <c r="C15" s="198"/>
      <c r="D15" s="198"/>
      <c r="E15" s="203"/>
      <c r="F15" s="198"/>
      <c r="G15" s="198"/>
      <c r="H15" s="198"/>
      <c r="I15" s="198"/>
      <c r="J15" s="197"/>
      <c r="K15" s="197"/>
      <c r="L15" s="206"/>
      <c r="M15" s="209"/>
      <c r="N15" s="40">
        <v>6</v>
      </c>
      <c r="O15" s="108"/>
      <c r="P15" s="109"/>
      <c r="Q15" s="109"/>
      <c r="R15" s="109"/>
      <c r="S15" s="109"/>
      <c r="T15" s="109"/>
      <c r="U15" s="109"/>
      <c r="V15" s="109"/>
      <c r="W15" s="19">
        <f t="shared" si="1"/>
        <v>0</v>
      </c>
      <c r="X15" s="20" t="str">
        <f t="shared" si="0"/>
        <v>DEBIL</v>
      </c>
      <c r="Y15" s="110"/>
      <c r="Z15" s="44" t="str">
        <f t="shared" si="2"/>
        <v/>
      </c>
      <c r="AA15" s="19" t="str">
        <f t="shared" si="3"/>
        <v>SI</v>
      </c>
      <c r="AB15" s="109"/>
      <c r="AC15" s="204"/>
      <c r="AD15" s="204"/>
      <c r="AE15" s="205"/>
      <c r="AF15" s="205"/>
      <c r="AG15" s="214"/>
      <c r="AH15" s="214"/>
      <c r="AI15" s="210"/>
      <c r="AJ15" s="210"/>
      <c r="AK15" s="206"/>
      <c r="AL15" s="209"/>
      <c r="AM15" s="213"/>
      <c r="AN15" s="32"/>
      <c r="AO15" s="40"/>
      <c r="AP15" s="31"/>
      <c r="AQ15" s="31"/>
      <c r="AR15" s="32"/>
      <c r="AS15" s="31"/>
      <c r="AT15" s="32"/>
      <c r="AU15" s="31"/>
      <c r="AV15" s="32"/>
      <c r="AW15" s="31"/>
      <c r="AX15" s="32"/>
      <c r="AY15" s="40"/>
      <c r="AZ15" s="32"/>
      <c r="BA15" s="32"/>
      <c r="BB15" s="40"/>
      <c r="BC15" s="31"/>
      <c r="BD15" s="31"/>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row>
    <row r="16" spans="1:82" ht="15.6" thickTop="1" thickBot="1" x14ac:dyDescent="0.35">
      <c r="A16" s="197">
        <v>3</v>
      </c>
      <c r="B16" s="198"/>
      <c r="C16" s="198"/>
      <c r="D16" s="198"/>
      <c r="E16" s="203"/>
      <c r="F16" s="198"/>
      <c r="G16" s="198"/>
      <c r="H16" s="198"/>
      <c r="I16" s="198"/>
      <c r="J16" s="197"/>
      <c r="K16" s="197"/>
      <c r="L16" s="206">
        <f>+(J16*K16)*4</f>
        <v>0</v>
      </c>
      <c r="M16" s="207" t="b">
        <f>IF(OR(AND(J16=3,K16=4),AND(J16=2,K16=5),AND(J16=2,K16=5),AND(L16=20),AND(L16&gt;=52,L16&lt;=100)),"ZONA RIESGO EXTREMA",IF(OR(AND(J16=5,K16=2),AND(J16=4,K16=3),AND(J16=1,K16=4),AND(L16=16),AND(L16&gt;=28,L16&lt;=48)),"ZONA RIESGO ALTA",IF(OR(AND(J16=1,K16=3),AND(J16=4,K16=1),AND(L16=24)),"ZONA RIESGO MODERADA",IF(AND(L16&gt;=4,L16&lt;=16),"ZONA RIESGO BAJA"))))</f>
        <v>0</v>
      </c>
      <c r="N16" s="40">
        <v>1</v>
      </c>
      <c r="O16" s="108"/>
      <c r="P16" s="109"/>
      <c r="Q16" s="109"/>
      <c r="R16" s="109"/>
      <c r="S16" s="109"/>
      <c r="T16" s="109"/>
      <c r="U16" s="109"/>
      <c r="V16" s="109"/>
      <c r="W16" s="19">
        <f t="shared" si="1"/>
        <v>0</v>
      </c>
      <c r="X16" s="20" t="str">
        <f t="shared" si="0"/>
        <v>DEBIL</v>
      </c>
      <c r="Y16" s="110"/>
      <c r="Z16" s="44" t="str">
        <f t="shared" si="2"/>
        <v/>
      </c>
      <c r="AA16" s="19" t="str">
        <f t="shared" si="3"/>
        <v>SI</v>
      </c>
      <c r="AB16" s="109"/>
      <c r="AC16" s="204">
        <f>IF(AND(W16&gt;0,SUM(W17:W21)=0),W16,IF(AND(SUM(W16:W17)&gt;0,SUM(W18:W21)=0),AVERAGE(W16:W17),IF(AND(SUM(W16:W18)&gt;0,SUM(W19:W21)=0),AVERAGE(W16:W18),IF(AND(SUM(W16:W19)&gt;0,SUM(W20:W21)=0),AVERAGE(W16:W19),IF(AND(SUM(W16:W20)&gt;0,W21=0),AVERAGE(W16:W20),AVERAGE(W16:W21))))))</f>
        <v>0</v>
      </c>
      <c r="AD16" s="204" t="str">
        <f>IF(AND(AC16&gt;=50,AC16&lt;=99),"MODERADO",IF(AND(AC16=100), "FUERTE",IF(AND(AC16&lt;50), "DEBIL")))</f>
        <v>DEBIL</v>
      </c>
      <c r="AE16" s="205"/>
      <c r="AF16" s="205"/>
      <c r="AG16" s="214" t="str">
        <f>IFERROR(_xlfn.IFS(AND(AD16="MODERADO",AE16="Directamente"),1,AND(AD16="FUERTE",AE16="Directamente"),2),"0")</f>
        <v>0</v>
      </c>
      <c r="AH16" s="214" t="str">
        <f>IFERROR(_xlfn.IFS(AND(AD16="MODERADO",AF16="Directamente"),1,AND(AD16="FUERTE",AF16="Directamente"),2,AND(AD16="FUERTE",AF16="Indirectamente"),1),"0")</f>
        <v>0</v>
      </c>
      <c r="AI16" s="210"/>
      <c r="AJ16" s="210"/>
      <c r="AK16" s="206">
        <f>+(AI16*AJ16)*4</f>
        <v>0</v>
      </c>
      <c r="AL16" s="207" t="b">
        <f>IF(OR(AND(AI16=3,AJ16=4),AND(AI16=2,AJ16=5),AND(AI16=2,AJ16=5),AND(AK16=20),AND(AK16&gt;=52,AK16&lt;=100)),"ZONA RIESGO EXTREMA",IF(OR(AND(AI16=5,AJ16=2),AND(AI16=4,AJ16=3),AND(AI16=1,AJ16=4),AND(AK16=16),AND(AK16&gt;=28,AK16&lt;=48)),"ZONA RIESGO ALTA",IF(OR(AND(AI16=1,AJ16=3),AND(AI16=4,AJ16=1),AND(AK16=24)),"ZONA RIESGO MODERADA",IF(AND(AK16&gt;=4,AK16&lt;=16),"ZONA RIESGO BAJA"))))</f>
        <v>0</v>
      </c>
      <c r="AM16" s="211"/>
      <c r="AN16" s="32"/>
      <c r="AO16" s="40"/>
      <c r="AP16" s="31"/>
      <c r="AQ16" s="31"/>
      <c r="AR16" s="32"/>
      <c r="AS16" s="31"/>
      <c r="AT16" s="32"/>
      <c r="AU16" s="31"/>
      <c r="AV16" s="32"/>
      <c r="AW16" s="31"/>
      <c r="AX16" s="32"/>
      <c r="AY16" s="40"/>
      <c r="AZ16" s="32"/>
      <c r="BA16" s="32"/>
      <c r="BB16" s="40"/>
      <c r="BC16" s="31"/>
      <c r="BD16" s="31"/>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row>
    <row r="17" spans="1:82" ht="15.6" thickTop="1" thickBot="1" x14ac:dyDescent="0.35">
      <c r="A17" s="197"/>
      <c r="B17" s="198"/>
      <c r="C17" s="198"/>
      <c r="D17" s="198"/>
      <c r="E17" s="203"/>
      <c r="F17" s="198"/>
      <c r="G17" s="198"/>
      <c r="H17" s="198"/>
      <c r="I17" s="198"/>
      <c r="J17" s="197"/>
      <c r="K17" s="197"/>
      <c r="L17" s="206"/>
      <c r="M17" s="208"/>
      <c r="N17" s="40">
        <v>2</v>
      </c>
      <c r="O17" s="108"/>
      <c r="P17" s="109"/>
      <c r="Q17" s="109"/>
      <c r="R17" s="109"/>
      <c r="S17" s="109"/>
      <c r="T17" s="109"/>
      <c r="U17" s="109"/>
      <c r="V17" s="109"/>
      <c r="W17" s="19">
        <f t="shared" si="1"/>
        <v>0</v>
      </c>
      <c r="X17" s="20" t="str">
        <f t="shared" si="0"/>
        <v>DEBIL</v>
      </c>
      <c r="Y17" s="110"/>
      <c r="Z17" s="44" t="str">
        <f t="shared" si="2"/>
        <v/>
      </c>
      <c r="AA17" s="19" t="str">
        <f t="shared" si="3"/>
        <v>SI</v>
      </c>
      <c r="AB17" s="109"/>
      <c r="AC17" s="204"/>
      <c r="AD17" s="204"/>
      <c r="AE17" s="205"/>
      <c r="AF17" s="205"/>
      <c r="AG17" s="214"/>
      <c r="AH17" s="214"/>
      <c r="AI17" s="210"/>
      <c r="AJ17" s="210"/>
      <c r="AK17" s="206"/>
      <c r="AL17" s="208"/>
      <c r="AM17" s="212"/>
      <c r="AN17" s="32"/>
      <c r="AO17" s="40"/>
      <c r="AP17" s="31"/>
      <c r="AQ17" s="31"/>
      <c r="AR17" s="32"/>
      <c r="AS17" s="31"/>
      <c r="AT17" s="32"/>
      <c r="AU17" s="31"/>
      <c r="AV17" s="32"/>
      <c r="AW17" s="31"/>
      <c r="AX17" s="32"/>
      <c r="AY17" s="40"/>
      <c r="AZ17" s="32"/>
      <c r="BA17" s="32"/>
      <c r="BB17" s="40"/>
      <c r="BC17" s="31"/>
      <c r="BD17" s="31"/>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row>
    <row r="18" spans="1:82" ht="15.6" thickTop="1" thickBot="1" x14ac:dyDescent="0.35">
      <c r="A18" s="197"/>
      <c r="B18" s="198"/>
      <c r="C18" s="198"/>
      <c r="D18" s="198"/>
      <c r="E18" s="203"/>
      <c r="F18" s="198"/>
      <c r="G18" s="198"/>
      <c r="H18" s="198"/>
      <c r="I18" s="198"/>
      <c r="J18" s="197"/>
      <c r="K18" s="197"/>
      <c r="L18" s="206"/>
      <c r="M18" s="208"/>
      <c r="N18" s="40">
        <v>3</v>
      </c>
      <c r="O18" s="111"/>
      <c r="P18" s="109"/>
      <c r="Q18" s="109"/>
      <c r="R18" s="109"/>
      <c r="S18" s="109"/>
      <c r="T18" s="109"/>
      <c r="U18" s="109"/>
      <c r="V18" s="109"/>
      <c r="W18" s="19">
        <f t="shared" si="1"/>
        <v>0</v>
      </c>
      <c r="X18" s="20" t="str">
        <f t="shared" si="0"/>
        <v>DEBIL</v>
      </c>
      <c r="Y18" s="110"/>
      <c r="Z18" s="44" t="str">
        <f t="shared" si="2"/>
        <v/>
      </c>
      <c r="AA18" s="19" t="str">
        <f t="shared" si="3"/>
        <v>SI</v>
      </c>
      <c r="AB18" s="109"/>
      <c r="AC18" s="204"/>
      <c r="AD18" s="204"/>
      <c r="AE18" s="205"/>
      <c r="AF18" s="205"/>
      <c r="AG18" s="214"/>
      <c r="AH18" s="214"/>
      <c r="AI18" s="210"/>
      <c r="AJ18" s="210"/>
      <c r="AK18" s="206"/>
      <c r="AL18" s="208"/>
      <c r="AM18" s="212"/>
      <c r="AN18" s="32"/>
      <c r="AO18" s="40"/>
      <c r="AP18" s="31"/>
      <c r="AQ18" s="31"/>
      <c r="AR18" s="32"/>
      <c r="AS18" s="31"/>
      <c r="AT18" s="32"/>
      <c r="AU18" s="31"/>
      <c r="AV18" s="32"/>
      <c r="AW18" s="31"/>
      <c r="AX18" s="32"/>
      <c r="AY18" s="40"/>
      <c r="AZ18" s="32"/>
      <c r="BA18" s="32"/>
      <c r="BB18" s="40"/>
      <c r="BC18" s="31"/>
      <c r="BD18" s="31"/>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row>
    <row r="19" spans="1:82" ht="15.6" thickTop="1" thickBot="1" x14ac:dyDescent="0.35">
      <c r="A19" s="197"/>
      <c r="B19" s="198"/>
      <c r="C19" s="198"/>
      <c r="D19" s="198"/>
      <c r="E19" s="203"/>
      <c r="F19" s="198"/>
      <c r="G19" s="198"/>
      <c r="H19" s="198"/>
      <c r="I19" s="198"/>
      <c r="J19" s="197"/>
      <c r="K19" s="197"/>
      <c r="L19" s="206"/>
      <c r="M19" s="208"/>
      <c r="N19" s="40">
        <v>4</v>
      </c>
      <c r="O19" s="108"/>
      <c r="P19" s="109"/>
      <c r="Q19" s="109"/>
      <c r="R19" s="109"/>
      <c r="S19" s="109"/>
      <c r="T19" s="109"/>
      <c r="U19" s="109"/>
      <c r="V19" s="109"/>
      <c r="W19" s="19">
        <f t="shared" si="1"/>
        <v>0</v>
      </c>
      <c r="X19" s="20" t="str">
        <f t="shared" si="0"/>
        <v>DEBIL</v>
      </c>
      <c r="Y19" s="110"/>
      <c r="Z19" s="44" t="str">
        <f t="shared" si="2"/>
        <v/>
      </c>
      <c r="AA19" s="19" t="str">
        <f t="shared" si="3"/>
        <v>SI</v>
      </c>
      <c r="AB19" s="109"/>
      <c r="AC19" s="204"/>
      <c r="AD19" s="204"/>
      <c r="AE19" s="205"/>
      <c r="AF19" s="205"/>
      <c r="AG19" s="214"/>
      <c r="AH19" s="214"/>
      <c r="AI19" s="210"/>
      <c r="AJ19" s="210"/>
      <c r="AK19" s="206"/>
      <c r="AL19" s="208"/>
      <c r="AM19" s="212"/>
      <c r="AN19" s="32"/>
      <c r="AO19" s="40"/>
      <c r="AP19" s="31"/>
      <c r="AQ19" s="31"/>
      <c r="AR19" s="32"/>
      <c r="AS19" s="31"/>
      <c r="AT19" s="32"/>
      <c r="AU19" s="31"/>
      <c r="AV19" s="32"/>
      <c r="AW19" s="31"/>
      <c r="AX19" s="32"/>
      <c r="AY19" s="40"/>
      <c r="AZ19" s="32"/>
      <c r="BA19" s="32"/>
      <c r="BB19" s="40"/>
      <c r="BC19" s="31"/>
      <c r="BD19" s="31"/>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row>
    <row r="20" spans="1:82" ht="15.6" thickTop="1" thickBot="1" x14ac:dyDescent="0.35">
      <c r="A20" s="197"/>
      <c r="B20" s="198"/>
      <c r="C20" s="198"/>
      <c r="D20" s="198"/>
      <c r="E20" s="203"/>
      <c r="F20" s="198"/>
      <c r="G20" s="198"/>
      <c r="H20" s="198"/>
      <c r="I20" s="198"/>
      <c r="J20" s="197"/>
      <c r="K20" s="197"/>
      <c r="L20" s="206"/>
      <c r="M20" s="208"/>
      <c r="N20" s="40">
        <v>5</v>
      </c>
      <c r="O20" s="108"/>
      <c r="P20" s="109"/>
      <c r="Q20" s="109"/>
      <c r="R20" s="109"/>
      <c r="S20" s="109"/>
      <c r="T20" s="109"/>
      <c r="U20" s="109"/>
      <c r="V20" s="109"/>
      <c r="W20" s="19">
        <f t="shared" si="1"/>
        <v>0</v>
      </c>
      <c r="X20" s="20" t="str">
        <f t="shared" si="0"/>
        <v>DEBIL</v>
      </c>
      <c r="Y20" s="110"/>
      <c r="Z20" s="44" t="str">
        <f t="shared" si="2"/>
        <v/>
      </c>
      <c r="AA20" s="19" t="str">
        <f t="shared" si="3"/>
        <v>SI</v>
      </c>
      <c r="AB20" s="109"/>
      <c r="AC20" s="204"/>
      <c r="AD20" s="204"/>
      <c r="AE20" s="205"/>
      <c r="AF20" s="205"/>
      <c r="AG20" s="214"/>
      <c r="AH20" s="214"/>
      <c r="AI20" s="210"/>
      <c r="AJ20" s="210"/>
      <c r="AK20" s="206"/>
      <c r="AL20" s="208"/>
      <c r="AM20" s="212"/>
      <c r="AN20" s="32"/>
      <c r="AO20" s="40"/>
      <c r="AP20" s="31"/>
      <c r="AQ20" s="31"/>
      <c r="AR20" s="32"/>
      <c r="AS20" s="31"/>
      <c r="AT20" s="32"/>
      <c r="AU20" s="31"/>
      <c r="AV20" s="32"/>
      <c r="AW20" s="31"/>
      <c r="AX20" s="32"/>
      <c r="AY20" s="40"/>
      <c r="AZ20" s="32"/>
      <c r="BA20" s="32"/>
      <c r="BB20" s="40"/>
      <c r="BC20" s="31"/>
      <c r="BD20" s="31"/>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row>
    <row r="21" spans="1:82" ht="15.6" thickTop="1" thickBot="1" x14ac:dyDescent="0.35">
      <c r="A21" s="197"/>
      <c r="B21" s="198"/>
      <c r="C21" s="198"/>
      <c r="D21" s="198"/>
      <c r="E21" s="203"/>
      <c r="F21" s="198"/>
      <c r="G21" s="198"/>
      <c r="H21" s="198"/>
      <c r="I21" s="198"/>
      <c r="J21" s="197"/>
      <c r="K21" s="197"/>
      <c r="L21" s="206"/>
      <c r="M21" s="209"/>
      <c r="N21" s="40">
        <v>6</v>
      </c>
      <c r="O21" s="108"/>
      <c r="P21" s="109"/>
      <c r="Q21" s="109"/>
      <c r="R21" s="109"/>
      <c r="S21" s="109"/>
      <c r="T21" s="109"/>
      <c r="U21" s="109"/>
      <c r="V21" s="109"/>
      <c r="W21" s="19">
        <f t="shared" si="1"/>
        <v>0</v>
      </c>
      <c r="X21" s="20" t="str">
        <f t="shared" si="0"/>
        <v>DEBIL</v>
      </c>
      <c r="Y21" s="110"/>
      <c r="Z21" s="44" t="str">
        <f t="shared" si="2"/>
        <v/>
      </c>
      <c r="AA21" s="19" t="str">
        <f t="shared" si="3"/>
        <v>SI</v>
      </c>
      <c r="AB21" s="109"/>
      <c r="AC21" s="204"/>
      <c r="AD21" s="204"/>
      <c r="AE21" s="205"/>
      <c r="AF21" s="205"/>
      <c r="AG21" s="214"/>
      <c r="AH21" s="214"/>
      <c r="AI21" s="210"/>
      <c r="AJ21" s="210"/>
      <c r="AK21" s="206"/>
      <c r="AL21" s="209"/>
      <c r="AM21" s="213"/>
      <c r="AN21" s="32"/>
      <c r="AO21" s="40"/>
      <c r="AP21" s="31"/>
      <c r="AQ21" s="31"/>
      <c r="AR21" s="32"/>
      <c r="AS21" s="31"/>
      <c r="AT21" s="32"/>
      <c r="AU21" s="31"/>
      <c r="AV21" s="32"/>
      <c r="AW21" s="31"/>
      <c r="AX21" s="32"/>
      <c r="AY21" s="40"/>
      <c r="AZ21" s="32"/>
      <c r="BA21" s="32"/>
      <c r="BB21" s="40"/>
      <c r="BC21" s="31"/>
      <c r="BD21" s="31"/>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row>
    <row r="22" spans="1:82" ht="15.6" thickTop="1" thickBot="1" x14ac:dyDescent="0.35">
      <c r="A22" s="197">
        <v>4</v>
      </c>
      <c r="B22" s="198"/>
      <c r="C22" s="198"/>
      <c r="D22" s="198"/>
      <c r="E22" s="203"/>
      <c r="F22" s="198"/>
      <c r="G22" s="198"/>
      <c r="H22" s="198"/>
      <c r="I22" s="198"/>
      <c r="J22" s="197"/>
      <c r="K22" s="197"/>
      <c r="L22" s="206">
        <f>+(J22*K22)*4</f>
        <v>0</v>
      </c>
      <c r="M22" s="207" t="b">
        <f>IF(OR(AND(J22=3,K22=4),AND(J22=2,K22=5),AND(J22=2,K22=5),AND(L22=20),AND(L22&gt;=52,L22&lt;=100)),"ZONA RIESGO EXTREMA",IF(OR(AND(J22=5,K22=2),AND(J22=4,K22=3),AND(J22=1,K22=4),AND(L22=16),AND(L22&gt;=28,L22&lt;=48)),"ZONA RIESGO ALTA",IF(OR(AND(J22=1,K22=3),AND(J22=4,K22=1),AND(L22=24)),"ZONA RIESGO MODERADA",IF(AND(L22&gt;=4,L22&lt;=16),"ZONA RIESGO BAJA"))))</f>
        <v>0</v>
      </c>
      <c r="N22" s="40">
        <v>1</v>
      </c>
      <c r="O22" s="108"/>
      <c r="P22" s="109"/>
      <c r="Q22" s="109"/>
      <c r="R22" s="109"/>
      <c r="S22" s="109"/>
      <c r="T22" s="109"/>
      <c r="U22" s="109"/>
      <c r="V22" s="109"/>
      <c r="W22" s="19">
        <f t="shared" si="1"/>
        <v>0</v>
      </c>
      <c r="X22" s="20" t="str">
        <f t="shared" si="0"/>
        <v>DEBIL</v>
      </c>
      <c r="Y22" s="110"/>
      <c r="Z22" s="44" t="str">
        <f t="shared" si="2"/>
        <v/>
      </c>
      <c r="AA22" s="19" t="str">
        <f t="shared" si="3"/>
        <v>SI</v>
      </c>
      <c r="AB22" s="109"/>
      <c r="AC22" s="204">
        <f>IF(AND(W22&gt;0,SUM(W23:W27)=0),W22,IF(AND(SUM(W22:W23)&gt;0,SUM(W24:W27)=0),AVERAGE(W22:W23),IF(AND(SUM(W22:W24)&gt;0,SUM(W25:W27)=0),AVERAGE(W22:W24),IF(AND(SUM(W22:W25)&gt;0,SUM(W26:W27)=0),AVERAGE(W22:W25),IF(AND(SUM(W22:W26)&gt;0,W27=0),AVERAGE(W22:W26),AVERAGE(W22:W27))))))</f>
        <v>0</v>
      </c>
      <c r="AD22" s="204" t="str">
        <f>IF(AND(AC22&gt;=50,AC22&lt;=99),"MODERADO",IF(AND(AC22=100), "FUERTE",IF(AND(AC22&lt;50), "DEBIL")))</f>
        <v>DEBIL</v>
      </c>
      <c r="AE22" s="205"/>
      <c r="AF22" s="205"/>
      <c r="AG22" s="214" t="str">
        <f>IFERROR(_xlfn.IFS(AND(AD22="MODERADO",AE22="Directamente"),1,AND(AD22="FUERTE",AE22="Directamente"),2),"0")</f>
        <v>0</v>
      </c>
      <c r="AH22" s="214" t="str">
        <f>IFERROR(_xlfn.IFS(AND(AD22="MODERADO",AF22="Directamente"),1,AND(AD22="FUERTE",AF22="Directamente"),2,AND(AD22="FUERTE",AF22="Indirectamente"),1),"0")</f>
        <v>0</v>
      </c>
      <c r="AI22" s="210"/>
      <c r="AJ22" s="210"/>
      <c r="AK22" s="206">
        <f>+(AI22*AJ22)*4</f>
        <v>0</v>
      </c>
      <c r="AL22" s="207" t="b">
        <f>IF(OR(AND(AI22=3,AJ22=4),AND(AI22=2,AJ22=5),AND(AI22=2,AJ22=5),AND(AK22=20),AND(AK22&gt;=52,AK22&lt;=100)),"ZONA RIESGO EXTREMA",IF(OR(AND(AI22=5,AJ22=2),AND(AI22=4,AJ22=3),AND(AI22=1,AJ22=4),AND(AK22=16),AND(AK22&gt;=28,AK22&lt;=48)),"ZONA RIESGO ALTA",IF(OR(AND(AI22=1,AJ22=3),AND(AI22=4,AJ22=1),AND(AK22=24)),"ZONA RIESGO MODERADA",IF(AND(AK22&gt;=4,AK22&lt;=16),"ZONA RIESGO BAJA"))))</f>
        <v>0</v>
      </c>
      <c r="AM22" s="211"/>
      <c r="AN22" s="32"/>
      <c r="AO22" s="40"/>
      <c r="AP22" s="31"/>
      <c r="AQ22" s="31"/>
      <c r="AR22" s="32"/>
      <c r="AS22" s="31"/>
      <c r="AT22" s="32"/>
      <c r="AU22" s="31"/>
      <c r="AV22" s="32"/>
      <c r="AW22" s="31"/>
      <c r="AX22" s="32"/>
      <c r="AY22" s="40"/>
      <c r="AZ22" s="32"/>
      <c r="BA22" s="32"/>
      <c r="BB22" s="40"/>
      <c r="BC22" s="31"/>
      <c r="BD22" s="31"/>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row>
    <row r="23" spans="1:82" ht="15.6" thickTop="1" thickBot="1" x14ac:dyDescent="0.35">
      <c r="A23" s="197"/>
      <c r="B23" s="198"/>
      <c r="C23" s="198"/>
      <c r="D23" s="198"/>
      <c r="E23" s="203"/>
      <c r="F23" s="198"/>
      <c r="G23" s="198"/>
      <c r="H23" s="198"/>
      <c r="I23" s="198"/>
      <c r="J23" s="197"/>
      <c r="K23" s="197"/>
      <c r="L23" s="206"/>
      <c r="M23" s="208"/>
      <c r="N23" s="40">
        <v>2</v>
      </c>
      <c r="O23" s="108"/>
      <c r="P23" s="109"/>
      <c r="Q23" s="109"/>
      <c r="R23" s="109"/>
      <c r="S23" s="109"/>
      <c r="T23" s="109"/>
      <c r="U23" s="109"/>
      <c r="V23" s="109"/>
      <c r="W23" s="19">
        <f t="shared" si="1"/>
        <v>0</v>
      </c>
      <c r="X23" s="20" t="str">
        <f t="shared" si="0"/>
        <v>DEBIL</v>
      </c>
      <c r="Y23" s="110"/>
      <c r="Z23" s="44" t="str">
        <f t="shared" si="2"/>
        <v/>
      </c>
      <c r="AA23" s="19" t="str">
        <f t="shared" si="3"/>
        <v>SI</v>
      </c>
      <c r="AB23" s="109"/>
      <c r="AC23" s="204"/>
      <c r="AD23" s="204"/>
      <c r="AE23" s="205"/>
      <c r="AF23" s="205"/>
      <c r="AG23" s="214"/>
      <c r="AH23" s="214"/>
      <c r="AI23" s="210"/>
      <c r="AJ23" s="210"/>
      <c r="AK23" s="206"/>
      <c r="AL23" s="208"/>
      <c r="AM23" s="212"/>
      <c r="AN23" s="32"/>
      <c r="AO23" s="40"/>
      <c r="AP23" s="31"/>
      <c r="AQ23" s="31"/>
      <c r="AR23" s="32"/>
      <c r="AS23" s="31"/>
      <c r="AT23" s="32"/>
      <c r="AU23" s="31"/>
      <c r="AV23" s="32"/>
      <c r="AW23" s="31"/>
      <c r="AX23" s="32"/>
      <c r="AY23" s="40"/>
      <c r="AZ23" s="32"/>
      <c r="BA23" s="32"/>
      <c r="BB23" s="40"/>
      <c r="BC23" s="31"/>
      <c r="BD23" s="31"/>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row>
    <row r="24" spans="1:82" ht="15.6" thickTop="1" thickBot="1" x14ac:dyDescent="0.35">
      <c r="A24" s="197"/>
      <c r="B24" s="198"/>
      <c r="C24" s="198"/>
      <c r="D24" s="198"/>
      <c r="E24" s="203"/>
      <c r="F24" s="198"/>
      <c r="G24" s="198"/>
      <c r="H24" s="198"/>
      <c r="I24" s="198"/>
      <c r="J24" s="197"/>
      <c r="K24" s="197"/>
      <c r="L24" s="206"/>
      <c r="M24" s="208"/>
      <c r="N24" s="40">
        <v>3</v>
      </c>
      <c r="O24" s="111"/>
      <c r="P24" s="109"/>
      <c r="Q24" s="109"/>
      <c r="R24" s="109"/>
      <c r="S24" s="109"/>
      <c r="T24" s="109"/>
      <c r="U24" s="109"/>
      <c r="V24" s="109"/>
      <c r="W24" s="19">
        <f t="shared" si="1"/>
        <v>0</v>
      </c>
      <c r="X24" s="20" t="str">
        <f t="shared" si="0"/>
        <v>DEBIL</v>
      </c>
      <c r="Y24" s="110"/>
      <c r="Z24" s="44" t="str">
        <f t="shared" si="2"/>
        <v/>
      </c>
      <c r="AA24" s="19" t="str">
        <f t="shared" si="3"/>
        <v>SI</v>
      </c>
      <c r="AB24" s="109"/>
      <c r="AC24" s="204"/>
      <c r="AD24" s="204"/>
      <c r="AE24" s="205"/>
      <c r="AF24" s="205"/>
      <c r="AG24" s="214"/>
      <c r="AH24" s="214"/>
      <c r="AI24" s="210"/>
      <c r="AJ24" s="210"/>
      <c r="AK24" s="206"/>
      <c r="AL24" s="208"/>
      <c r="AM24" s="212"/>
      <c r="AN24" s="32"/>
      <c r="AO24" s="40"/>
      <c r="AP24" s="31"/>
      <c r="AQ24" s="31"/>
      <c r="AR24" s="32"/>
      <c r="AS24" s="31"/>
      <c r="AT24" s="32"/>
      <c r="AU24" s="31"/>
      <c r="AV24" s="32"/>
      <c r="AW24" s="31"/>
      <c r="AX24" s="32"/>
      <c r="AY24" s="40"/>
      <c r="AZ24" s="32"/>
      <c r="BA24" s="32"/>
      <c r="BB24" s="40"/>
      <c r="BC24" s="31"/>
      <c r="BD24" s="31"/>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row>
    <row r="25" spans="1:82" ht="15.6" thickTop="1" thickBot="1" x14ac:dyDescent="0.35">
      <c r="A25" s="197"/>
      <c r="B25" s="198"/>
      <c r="C25" s="198"/>
      <c r="D25" s="198"/>
      <c r="E25" s="203"/>
      <c r="F25" s="198"/>
      <c r="G25" s="198"/>
      <c r="H25" s="198"/>
      <c r="I25" s="198"/>
      <c r="J25" s="197"/>
      <c r="K25" s="197"/>
      <c r="L25" s="206"/>
      <c r="M25" s="208"/>
      <c r="N25" s="40">
        <v>4</v>
      </c>
      <c r="O25" s="108"/>
      <c r="P25" s="109"/>
      <c r="Q25" s="109"/>
      <c r="R25" s="109"/>
      <c r="S25" s="109"/>
      <c r="T25" s="109"/>
      <c r="U25" s="109"/>
      <c r="V25" s="109"/>
      <c r="W25" s="19">
        <f t="shared" si="1"/>
        <v>0</v>
      </c>
      <c r="X25" s="20" t="str">
        <f t="shared" si="0"/>
        <v>DEBIL</v>
      </c>
      <c r="Y25" s="110"/>
      <c r="Z25" s="44" t="str">
        <f t="shared" si="2"/>
        <v/>
      </c>
      <c r="AA25" s="19" t="str">
        <f t="shared" si="3"/>
        <v>SI</v>
      </c>
      <c r="AB25" s="109"/>
      <c r="AC25" s="204"/>
      <c r="AD25" s="204"/>
      <c r="AE25" s="205"/>
      <c r="AF25" s="205"/>
      <c r="AG25" s="214"/>
      <c r="AH25" s="214"/>
      <c r="AI25" s="210"/>
      <c r="AJ25" s="210"/>
      <c r="AK25" s="206"/>
      <c r="AL25" s="208"/>
      <c r="AM25" s="212"/>
      <c r="AN25" s="32"/>
      <c r="AO25" s="40"/>
      <c r="AP25" s="31"/>
      <c r="AQ25" s="31"/>
      <c r="AR25" s="32"/>
      <c r="AS25" s="31"/>
      <c r="AT25" s="32"/>
      <c r="AU25" s="31"/>
      <c r="AV25" s="32"/>
      <c r="AW25" s="31"/>
      <c r="AX25" s="32"/>
      <c r="AY25" s="40"/>
      <c r="AZ25" s="32"/>
      <c r="BA25" s="32"/>
      <c r="BB25" s="40"/>
      <c r="BC25" s="31"/>
      <c r="BD25" s="31"/>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row>
    <row r="26" spans="1:82" ht="15.6" thickTop="1" thickBot="1" x14ac:dyDescent="0.35">
      <c r="A26" s="197"/>
      <c r="B26" s="198"/>
      <c r="C26" s="198"/>
      <c r="D26" s="198"/>
      <c r="E26" s="203"/>
      <c r="F26" s="198"/>
      <c r="G26" s="198"/>
      <c r="H26" s="198"/>
      <c r="I26" s="198"/>
      <c r="J26" s="197"/>
      <c r="K26" s="197"/>
      <c r="L26" s="206"/>
      <c r="M26" s="208"/>
      <c r="N26" s="40">
        <v>5</v>
      </c>
      <c r="O26" s="108"/>
      <c r="P26" s="109"/>
      <c r="Q26" s="109"/>
      <c r="R26" s="109"/>
      <c r="S26" s="109"/>
      <c r="T26" s="109"/>
      <c r="U26" s="109"/>
      <c r="V26" s="109"/>
      <c r="W26" s="19">
        <f t="shared" si="1"/>
        <v>0</v>
      </c>
      <c r="X26" s="20" t="str">
        <f t="shared" si="0"/>
        <v>DEBIL</v>
      </c>
      <c r="Y26" s="110"/>
      <c r="Z26" s="44" t="str">
        <f t="shared" si="2"/>
        <v/>
      </c>
      <c r="AA26" s="19" t="str">
        <f t="shared" si="3"/>
        <v>SI</v>
      </c>
      <c r="AB26" s="109"/>
      <c r="AC26" s="204"/>
      <c r="AD26" s="204"/>
      <c r="AE26" s="205"/>
      <c r="AF26" s="205"/>
      <c r="AG26" s="214"/>
      <c r="AH26" s="214"/>
      <c r="AI26" s="210"/>
      <c r="AJ26" s="210"/>
      <c r="AK26" s="206"/>
      <c r="AL26" s="208"/>
      <c r="AM26" s="212"/>
      <c r="AN26" s="32"/>
      <c r="AO26" s="40"/>
      <c r="AP26" s="31"/>
      <c r="AQ26" s="31"/>
      <c r="AR26" s="32"/>
      <c r="AS26" s="31"/>
      <c r="AT26" s="32"/>
      <c r="AU26" s="31"/>
      <c r="AV26" s="32"/>
      <c r="AW26" s="31"/>
      <c r="AX26" s="32"/>
      <c r="AY26" s="40"/>
      <c r="AZ26" s="32"/>
      <c r="BA26" s="32"/>
      <c r="BB26" s="40"/>
      <c r="BC26" s="31"/>
      <c r="BD26" s="31"/>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row>
    <row r="27" spans="1:82" ht="15.6" thickTop="1" thickBot="1" x14ac:dyDescent="0.35">
      <c r="A27" s="197"/>
      <c r="B27" s="198"/>
      <c r="C27" s="198"/>
      <c r="D27" s="198"/>
      <c r="E27" s="203"/>
      <c r="F27" s="198"/>
      <c r="G27" s="198"/>
      <c r="H27" s="198"/>
      <c r="I27" s="198"/>
      <c r="J27" s="197"/>
      <c r="K27" s="197"/>
      <c r="L27" s="206"/>
      <c r="M27" s="209"/>
      <c r="N27" s="40">
        <v>6</v>
      </c>
      <c r="O27" s="108"/>
      <c r="P27" s="109"/>
      <c r="Q27" s="109"/>
      <c r="R27" s="109"/>
      <c r="S27" s="109"/>
      <c r="T27" s="109"/>
      <c r="U27" s="109"/>
      <c r="V27" s="109"/>
      <c r="W27" s="19">
        <f t="shared" si="1"/>
        <v>0</v>
      </c>
      <c r="X27" s="20" t="str">
        <f t="shared" si="0"/>
        <v>DEBIL</v>
      </c>
      <c r="Y27" s="110"/>
      <c r="Z27" s="44" t="str">
        <f t="shared" si="2"/>
        <v/>
      </c>
      <c r="AA27" s="19" t="str">
        <f t="shared" si="3"/>
        <v>SI</v>
      </c>
      <c r="AB27" s="109"/>
      <c r="AC27" s="204"/>
      <c r="AD27" s="204"/>
      <c r="AE27" s="205"/>
      <c r="AF27" s="205"/>
      <c r="AG27" s="214"/>
      <c r="AH27" s="214"/>
      <c r="AI27" s="210"/>
      <c r="AJ27" s="210"/>
      <c r="AK27" s="206"/>
      <c r="AL27" s="209"/>
      <c r="AM27" s="213"/>
      <c r="AN27" s="32"/>
      <c r="AO27" s="40"/>
      <c r="AP27" s="31"/>
      <c r="AQ27" s="31"/>
      <c r="AR27" s="32"/>
      <c r="AS27" s="31"/>
      <c r="AT27" s="32"/>
      <c r="AU27" s="31"/>
      <c r="AV27" s="32"/>
      <c r="AW27" s="31"/>
      <c r="AX27" s="32"/>
      <c r="AY27" s="40"/>
      <c r="AZ27" s="32"/>
      <c r="BA27" s="32"/>
      <c r="BB27" s="40"/>
      <c r="BC27" s="31"/>
      <c r="BD27" s="31"/>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row>
    <row r="28" spans="1:82" ht="15.6" thickTop="1" thickBot="1" x14ac:dyDescent="0.35">
      <c r="A28" s="197">
        <v>5</v>
      </c>
      <c r="B28" s="198"/>
      <c r="C28" s="198"/>
      <c r="D28" s="198"/>
      <c r="E28" s="203"/>
      <c r="F28" s="198"/>
      <c r="G28" s="198"/>
      <c r="H28" s="198"/>
      <c r="I28" s="198"/>
      <c r="J28" s="197"/>
      <c r="K28" s="197"/>
      <c r="L28" s="206">
        <f>+(J28*K28)*4</f>
        <v>0</v>
      </c>
      <c r="M28" s="207" t="b">
        <f>IF(OR(AND(J28=3,K28=4),AND(J28=2,K28=5),AND(J28=2,K28=5),AND(L28=20),AND(L28&gt;=52,L28&lt;=100)),"ZONA RIESGO EXTREMA",IF(OR(AND(J28=5,K28=2),AND(J28=4,K28=3),AND(J28=1,K28=4),AND(L28=16),AND(L28&gt;=28,L28&lt;=48)),"ZONA RIESGO ALTA",IF(OR(AND(J28=1,K28=3),AND(J28=4,K28=1),AND(L28=24)),"ZONA RIESGO MODERADA",IF(AND(L28&gt;=4,L28&lt;=16),"ZONA RIESGO BAJA"))))</f>
        <v>0</v>
      </c>
      <c r="N28" s="40">
        <v>1</v>
      </c>
      <c r="O28" s="108"/>
      <c r="P28" s="109"/>
      <c r="Q28" s="109"/>
      <c r="R28" s="109"/>
      <c r="S28" s="109"/>
      <c r="T28" s="109"/>
      <c r="U28" s="109"/>
      <c r="V28" s="109"/>
      <c r="W28" s="19">
        <f t="shared" si="1"/>
        <v>0</v>
      </c>
      <c r="X28" s="20" t="str">
        <f t="shared" si="0"/>
        <v>DEBIL</v>
      </c>
      <c r="Y28" s="110"/>
      <c r="Z28" s="44" t="str">
        <f t="shared" si="2"/>
        <v/>
      </c>
      <c r="AA28" s="19" t="str">
        <f t="shared" si="3"/>
        <v>SI</v>
      </c>
      <c r="AB28" s="109"/>
      <c r="AC28" s="204">
        <f>IF(AND(W28&gt;0,SUM(W29:W33)=0),W28,IF(AND(SUM(W28:W29)&gt;0,SUM(W30:W33)=0),AVERAGE(W28:W29),IF(AND(SUM(W28:W30)&gt;0,SUM(W31:W33)=0),AVERAGE(W28:W30),IF(AND(SUM(W28:W31)&gt;0,SUM(W32:W33)=0),AVERAGE(W28:W31),IF(AND(SUM(W28:W32)&gt;0,W33=0),AVERAGE(W28:W32),AVERAGE(W28:W33))))))</f>
        <v>0</v>
      </c>
      <c r="AD28" s="204" t="str">
        <f>IF(AND(AC28&gt;=50,AC28&lt;=99),"MODERADO",IF(AND(AC28=100), "FUERTE",IF(AND(AC28&lt;50), "DEBIL")))</f>
        <v>DEBIL</v>
      </c>
      <c r="AE28" s="205"/>
      <c r="AF28" s="205"/>
      <c r="AG28" s="214" t="str">
        <f>IFERROR(_xlfn.IFS(AND(AD28="MODERADO",AE28="Directamente"),1,AND(AD28="FUERTE",AE28="Directamente"),2),"0")</f>
        <v>0</v>
      </c>
      <c r="AH28" s="214" t="str">
        <f>IFERROR(_xlfn.IFS(AND(AD28="MODERADO",AF28="Directamente"),1,AND(AD28="FUERTE",AF28="Directamente"),2,AND(AD28="FUERTE",AF28="Indirectamente"),1),"0")</f>
        <v>0</v>
      </c>
      <c r="AI28" s="210"/>
      <c r="AJ28" s="210"/>
      <c r="AK28" s="206">
        <f>+(AI28*AJ28)*4</f>
        <v>0</v>
      </c>
      <c r="AL28" s="207" t="b">
        <f>IF(OR(AND(AI28=3,AJ28=4),AND(AI28=2,AJ28=5),AND(AI28=2,AJ28=5),AND(AK28=20),AND(AK28&gt;=52,AK28&lt;=100)),"ZONA RIESGO EXTREMA",IF(OR(AND(AI28=5,AJ28=2),AND(AI28=4,AJ28=3),AND(AI28=1,AJ28=4),AND(AK28=16),AND(AK28&gt;=28,AK28&lt;=48)),"ZONA RIESGO ALTA",IF(OR(AND(AI28=1,AJ28=3),AND(AI28=4,AJ28=1),AND(AK28=24)),"ZONA RIESGO MODERADA",IF(AND(AK28&gt;=4,AK28&lt;=16),"ZONA RIESGO BAJA"))))</f>
        <v>0</v>
      </c>
      <c r="AM28" s="211"/>
      <c r="AN28" s="32"/>
      <c r="AO28" s="40"/>
      <c r="AP28" s="31"/>
      <c r="AQ28" s="31"/>
      <c r="AR28" s="32"/>
      <c r="AS28" s="31"/>
      <c r="AT28" s="32"/>
      <c r="AU28" s="31"/>
      <c r="AV28" s="32"/>
      <c r="AW28" s="31"/>
      <c r="AX28" s="32"/>
      <c r="AY28" s="40"/>
      <c r="AZ28" s="32"/>
      <c r="BA28" s="32"/>
      <c r="BB28" s="40"/>
      <c r="BC28" s="31"/>
      <c r="BD28" s="31"/>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row>
    <row r="29" spans="1:82" ht="15.6" thickTop="1" thickBot="1" x14ac:dyDescent="0.35">
      <c r="A29" s="197"/>
      <c r="B29" s="198"/>
      <c r="C29" s="198"/>
      <c r="D29" s="198"/>
      <c r="E29" s="203"/>
      <c r="F29" s="198"/>
      <c r="G29" s="198"/>
      <c r="H29" s="198"/>
      <c r="I29" s="198"/>
      <c r="J29" s="197"/>
      <c r="K29" s="197"/>
      <c r="L29" s="206"/>
      <c r="M29" s="208"/>
      <c r="N29" s="40">
        <v>2</v>
      </c>
      <c r="O29" s="108"/>
      <c r="P29" s="109"/>
      <c r="Q29" s="109"/>
      <c r="R29" s="109"/>
      <c r="S29" s="109"/>
      <c r="T29" s="109"/>
      <c r="U29" s="109"/>
      <c r="V29" s="109"/>
      <c r="W29" s="19">
        <f t="shared" si="1"/>
        <v>0</v>
      </c>
      <c r="X29" s="20" t="str">
        <f t="shared" si="0"/>
        <v>DEBIL</v>
      </c>
      <c r="Y29" s="110"/>
      <c r="Z29" s="44" t="str">
        <f t="shared" si="2"/>
        <v/>
      </c>
      <c r="AA29" s="19" t="str">
        <f t="shared" si="3"/>
        <v>SI</v>
      </c>
      <c r="AB29" s="109"/>
      <c r="AC29" s="204"/>
      <c r="AD29" s="204"/>
      <c r="AE29" s="205"/>
      <c r="AF29" s="205"/>
      <c r="AG29" s="214"/>
      <c r="AH29" s="214"/>
      <c r="AI29" s="210"/>
      <c r="AJ29" s="210"/>
      <c r="AK29" s="206"/>
      <c r="AL29" s="208"/>
      <c r="AM29" s="212"/>
      <c r="AN29" s="32"/>
      <c r="AO29" s="40"/>
      <c r="AP29" s="31"/>
      <c r="AQ29" s="31"/>
      <c r="AR29" s="32"/>
      <c r="AS29" s="31"/>
      <c r="AT29" s="32"/>
      <c r="AU29" s="31"/>
      <c r="AV29" s="32"/>
      <c r="AW29" s="31"/>
      <c r="AX29" s="32"/>
      <c r="AY29" s="40"/>
      <c r="AZ29" s="32"/>
      <c r="BA29" s="32"/>
      <c r="BB29" s="40"/>
      <c r="BC29" s="31"/>
      <c r="BD29" s="31"/>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row>
    <row r="30" spans="1:82" ht="15.6" thickTop="1" thickBot="1" x14ac:dyDescent="0.35">
      <c r="A30" s="197"/>
      <c r="B30" s="198"/>
      <c r="C30" s="198"/>
      <c r="D30" s="198"/>
      <c r="E30" s="203"/>
      <c r="F30" s="198"/>
      <c r="G30" s="198"/>
      <c r="H30" s="198"/>
      <c r="I30" s="198"/>
      <c r="J30" s="197"/>
      <c r="K30" s="197"/>
      <c r="L30" s="206"/>
      <c r="M30" s="208"/>
      <c r="N30" s="40">
        <v>3</v>
      </c>
      <c r="O30" s="111"/>
      <c r="P30" s="109"/>
      <c r="Q30" s="109"/>
      <c r="R30" s="109"/>
      <c r="S30" s="109"/>
      <c r="T30" s="109"/>
      <c r="U30" s="109"/>
      <c r="V30" s="109"/>
      <c r="W30" s="19">
        <f t="shared" si="1"/>
        <v>0</v>
      </c>
      <c r="X30" s="20" t="str">
        <f t="shared" si="0"/>
        <v>DEBIL</v>
      </c>
      <c r="Y30" s="110"/>
      <c r="Z30" s="44" t="str">
        <f t="shared" si="2"/>
        <v/>
      </c>
      <c r="AA30" s="19" t="str">
        <f t="shared" si="3"/>
        <v>SI</v>
      </c>
      <c r="AB30" s="109"/>
      <c r="AC30" s="204"/>
      <c r="AD30" s="204"/>
      <c r="AE30" s="205"/>
      <c r="AF30" s="205"/>
      <c r="AG30" s="214"/>
      <c r="AH30" s="214"/>
      <c r="AI30" s="210"/>
      <c r="AJ30" s="210"/>
      <c r="AK30" s="206"/>
      <c r="AL30" s="208"/>
      <c r="AM30" s="212"/>
      <c r="AN30" s="32"/>
      <c r="AO30" s="40"/>
      <c r="AP30" s="31"/>
      <c r="AQ30" s="31"/>
      <c r="AR30" s="32"/>
      <c r="AS30" s="31"/>
      <c r="AT30" s="32"/>
      <c r="AU30" s="31"/>
      <c r="AV30" s="32"/>
      <c r="AW30" s="31"/>
      <c r="AX30" s="32"/>
      <c r="AY30" s="40"/>
      <c r="AZ30" s="32"/>
      <c r="BA30" s="32"/>
      <c r="BB30" s="40"/>
      <c r="BC30" s="31"/>
      <c r="BD30" s="31"/>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row>
    <row r="31" spans="1:82" ht="15.6" thickTop="1" thickBot="1" x14ac:dyDescent="0.35">
      <c r="A31" s="197"/>
      <c r="B31" s="198"/>
      <c r="C31" s="198"/>
      <c r="D31" s="198"/>
      <c r="E31" s="203"/>
      <c r="F31" s="198"/>
      <c r="G31" s="198"/>
      <c r="H31" s="198"/>
      <c r="I31" s="198"/>
      <c r="J31" s="197"/>
      <c r="K31" s="197"/>
      <c r="L31" s="206"/>
      <c r="M31" s="208"/>
      <c r="N31" s="40">
        <v>4</v>
      </c>
      <c r="O31" s="108"/>
      <c r="P31" s="109"/>
      <c r="Q31" s="109"/>
      <c r="R31" s="109"/>
      <c r="S31" s="109"/>
      <c r="T31" s="109"/>
      <c r="U31" s="109"/>
      <c r="V31" s="109"/>
      <c r="W31" s="19">
        <f t="shared" si="1"/>
        <v>0</v>
      </c>
      <c r="X31" s="20" t="str">
        <f t="shared" si="0"/>
        <v>DEBIL</v>
      </c>
      <c r="Y31" s="110"/>
      <c r="Z31" s="44" t="str">
        <f t="shared" si="2"/>
        <v/>
      </c>
      <c r="AA31" s="19" t="str">
        <f t="shared" si="3"/>
        <v>SI</v>
      </c>
      <c r="AB31" s="109"/>
      <c r="AC31" s="204"/>
      <c r="AD31" s="204"/>
      <c r="AE31" s="205"/>
      <c r="AF31" s="205"/>
      <c r="AG31" s="214"/>
      <c r="AH31" s="214"/>
      <c r="AI31" s="210"/>
      <c r="AJ31" s="210"/>
      <c r="AK31" s="206"/>
      <c r="AL31" s="208"/>
      <c r="AM31" s="212"/>
      <c r="AN31" s="32"/>
      <c r="AO31" s="40"/>
      <c r="AP31" s="31"/>
      <c r="AQ31" s="31"/>
      <c r="AR31" s="32"/>
      <c r="AS31" s="31"/>
      <c r="AT31" s="32"/>
      <c r="AU31" s="31"/>
      <c r="AV31" s="32"/>
      <c r="AW31" s="31"/>
      <c r="AX31" s="32"/>
      <c r="AY31" s="40"/>
      <c r="AZ31" s="32"/>
      <c r="BA31" s="32"/>
      <c r="BB31" s="40"/>
      <c r="BC31" s="31"/>
      <c r="BD31" s="31"/>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row>
    <row r="32" spans="1:82" ht="15.6" thickTop="1" thickBot="1" x14ac:dyDescent="0.35">
      <c r="A32" s="197"/>
      <c r="B32" s="198"/>
      <c r="C32" s="198"/>
      <c r="D32" s="198"/>
      <c r="E32" s="203"/>
      <c r="F32" s="198"/>
      <c r="G32" s="198"/>
      <c r="H32" s="198"/>
      <c r="I32" s="198"/>
      <c r="J32" s="197"/>
      <c r="K32" s="197"/>
      <c r="L32" s="206"/>
      <c r="M32" s="208"/>
      <c r="N32" s="40">
        <v>5</v>
      </c>
      <c r="O32" s="108"/>
      <c r="P32" s="109"/>
      <c r="Q32" s="109"/>
      <c r="R32" s="109"/>
      <c r="S32" s="109"/>
      <c r="T32" s="109"/>
      <c r="U32" s="109"/>
      <c r="V32" s="109"/>
      <c r="W32" s="19">
        <f t="shared" si="1"/>
        <v>0</v>
      </c>
      <c r="X32" s="20" t="str">
        <f t="shared" si="0"/>
        <v>DEBIL</v>
      </c>
      <c r="Y32" s="110"/>
      <c r="Z32" s="44" t="str">
        <f t="shared" si="2"/>
        <v/>
      </c>
      <c r="AA32" s="19" t="str">
        <f t="shared" si="3"/>
        <v>SI</v>
      </c>
      <c r="AB32" s="109"/>
      <c r="AC32" s="204"/>
      <c r="AD32" s="204"/>
      <c r="AE32" s="205"/>
      <c r="AF32" s="205"/>
      <c r="AG32" s="214"/>
      <c r="AH32" s="214"/>
      <c r="AI32" s="210"/>
      <c r="AJ32" s="210"/>
      <c r="AK32" s="206"/>
      <c r="AL32" s="208"/>
      <c r="AM32" s="212"/>
      <c r="AN32" s="32"/>
      <c r="AO32" s="40"/>
      <c r="AP32" s="31"/>
      <c r="AQ32" s="31"/>
      <c r="AR32" s="32"/>
      <c r="AS32" s="31"/>
      <c r="AT32" s="32"/>
      <c r="AU32" s="31"/>
      <c r="AV32" s="32"/>
      <c r="AW32" s="31"/>
      <c r="AX32" s="32"/>
      <c r="AY32" s="40"/>
      <c r="AZ32" s="32"/>
      <c r="BA32" s="32"/>
      <c r="BB32" s="40"/>
      <c r="BC32" s="31"/>
      <c r="BD32" s="31"/>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row>
    <row r="33" spans="1:82" ht="15.6" thickTop="1" thickBot="1" x14ac:dyDescent="0.35">
      <c r="A33" s="197"/>
      <c r="B33" s="198"/>
      <c r="C33" s="198"/>
      <c r="D33" s="198"/>
      <c r="E33" s="203"/>
      <c r="F33" s="198"/>
      <c r="G33" s="198"/>
      <c r="H33" s="198"/>
      <c r="I33" s="198"/>
      <c r="J33" s="197"/>
      <c r="K33" s="197"/>
      <c r="L33" s="206"/>
      <c r="M33" s="209"/>
      <c r="N33" s="40">
        <v>6</v>
      </c>
      <c r="O33" s="108"/>
      <c r="P33" s="109"/>
      <c r="Q33" s="109"/>
      <c r="R33" s="109"/>
      <c r="S33" s="109"/>
      <c r="T33" s="109"/>
      <c r="U33" s="109"/>
      <c r="V33" s="109"/>
      <c r="W33" s="19">
        <f t="shared" si="1"/>
        <v>0</v>
      </c>
      <c r="X33" s="20" t="str">
        <f t="shared" si="0"/>
        <v>DEBIL</v>
      </c>
      <c r="Y33" s="110"/>
      <c r="Z33" s="44" t="str">
        <f t="shared" si="2"/>
        <v/>
      </c>
      <c r="AA33" s="19" t="str">
        <f t="shared" si="3"/>
        <v>SI</v>
      </c>
      <c r="AB33" s="109"/>
      <c r="AC33" s="204"/>
      <c r="AD33" s="204"/>
      <c r="AE33" s="205"/>
      <c r="AF33" s="205"/>
      <c r="AG33" s="214"/>
      <c r="AH33" s="214"/>
      <c r="AI33" s="210"/>
      <c r="AJ33" s="210"/>
      <c r="AK33" s="206"/>
      <c r="AL33" s="209"/>
      <c r="AM33" s="213"/>
      <c r="AN33" s="32"/>
      <c r="AO33" s="40"/>
      <c r="AP33" s="31"/>
      <c r="AQ33" s="31"/>
      <c r="AR33" s="32"/>
      <c r="AS33" s="31"/>
      <c r="AT33" s="32"/>
      <c r="AU33" s="31"/>
      <c r="AV33" s="32"/>
      <c r="AW33" s="31"/>
      <c r="AX33" s="32"/>
      <c r="AY33" s="40"/>
      <c r="AZ33" s="32"/>
      <c r="BA33" s="32"/>
      <c r="BB33" s="40"/>
      <c r="BC33" s="31"/>
      <c r="BD33" s="31"/>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row>
    <row r="34" spans="1:82" ht="15.6" thickTop="1" thickBot="1" x14ac:dyDescent="0.35">
      <c r="A34" s="197">
        <v>6</v>
      </c>
      <c r="B34" s="198"/>
      <c r="C34" s="198"/>
      <c r="D34" s="198"/>
      <c r="E34" s="203"/>
      <c r="F34" s="198"/>
      <c r="G34" s="198"/>
      <c r="H34" s="198"/>
      <c r="I34" s="198"/>
      <c r="J34" s="197"/>
      <c r="K34" s="197"/>
      <c r="L34" s="206">
        <f>+(J34*K34)*4</f>
        <v>0</v>
      </c>
      <c r="M34" s="207" t="b">
        <f>IF(OR(AND(J34=3,K34=4),AND(J34=2,K34=5),AND(J34=2,K34=5),AND(L34=20),AND(L34&gt;=52,L34&lt;=100)),"ZONA RIESGO EXTREMA",IF(OR(AND(J34=5,K34=2),AND(J34=4,K34=3),AND(J34=1,K34=4),AND(L34=16),AND(L34&gt;=28,L34&lt;=48)),"ZONA RIESGO ALTA",IF(OR(AND(J34=1,K34=3),AND(J34=4,K34=1),AND(L34=24)),"ZONA RIESGO MODERADA",IF(AND(L34&gt;=4,L34&lt;=16),"ZONA RIESGO BAJA"))))</f>
        <v>0</v>
      </c>
      <c r="N34" s="40">
        <v>1</v>
      </c>
      <c r="O34" s="108"/>
      <c r="P34" s="109"/>
      <c r="Q34" s="109"/>
      <c r="R34" s="109"/>
      <c r="S34" s="109"/>
      <c r="T34" s="109"/>
      <c r="U34" s="109"/>
      <c r="V34" s="109"/>
      <c r="W34" s="19">
        <f t="shared" si="1"/>
        <v>0</v>
      </c>
      <c r="X34" s="20" t="str">
        <f t="shared" si="0"/>
        <v>DEBIL</v>
      </c>
      <c r="Y34" s="110"/>
      <c r="Z34" s="44" t="str">
        <f t="shared" si="2"/>
        <v/>
      </c>
      <c r="AA34" s="19" t="str">
        <f t="shared" si="3"/>
        <v>SI</v>
      </c>
      <c r="AB34" s="109"/>
      <c r="AC34" s="204">
        <f>IF(AND(W34&gt;0,SUM(W35:W39)=0),W34,IF(AND(SUM(W34:W35)&gt;0,SUM(W36:W39)=0),AVERAGE(W34:W35),IF(AND(SUM(W34:W36)&gt;0,SUM(W37:W39)=0),AVERAGE(W34:W36),IF(AND(SUM(W34:W37)&gt;0,SUM(W38:W39)=0),AVERAGE(W34:W37),IF(AND(SUM(W34:W38)&gt;0,W39=0),AVERAGE(W34:W38),AVERAGE(W34:W39))))))</f>
        <v>0</v>
      </c>
      <c r="AD34" s="204" t="str">
        <f>IF(AND(AC34&gt;=50,AC34&lt;=99),"MODERADO",IF(AND(AC34=100), "FUERTE",IF(AND(AC34&lt;50), "DEBIL")))</f>
        <v>DEBIL</v>
      </c>
      <c r="AE34" s="205"/>
      <c r="AF34" s="205"/>
      <c r="AG34" s="214" t="str">
        <f>IFERROR(_xlfn.IFS(AND(AD34="MODERADO",AE34="Directamente"),1,AND(AD34="FUERTE",AE34="Directamente"),2),"0")</f>
        <v>0</v>
      </c>
      <c r="AH34" s="214" t="str">
        <f>IFERROR(_xlfn.IFS(AND(AD34="MODERADO",AF34="Directamente"),1,AND(AD34="FUERTE",AF34="Directamente"),2,AND(AD34="FUERTE",AF34="Indirectamente"),1),"0")</f>
        <v>0</v>
      </c>
      <c r="AI34" s="210"/>
      <c r="AJ34" s="210"/>
      <c r="AK34" s="206">
        <f>+(AI34*AJ34)*4</f>
        <v>0</v>
      </c>
      <c r="AL34" s="207" t="b">
        <f>IF(OR(AND(AI34=3,AJ34=4),AND(AI34=2,AJ34=5),AND(AI34=2,AJ34=5),AND(AK34=20),AND(AK34&gt;=52,AK34&lt;=100)),"ZONA RIESGO EXTREMA",IF(OR(AND(AI34=5,AJ34=2),AND(AI34=4,AJ34=3),AND(AI34=1,AJ34=4),AND(AK34=16),AND(AK34&gt;=28,AK34&lt;=48)),"ZONA RIESGO ALTA",IF(OR(AND(AI34=1,AJ34=3),AND(AI34=4,AJ34=1),AND(AK34=24)),"ZONA RIESGO MODERADA",IF(AND(AK34&gt;=4,AK34&lt;=16),"ZONA RIESGO BAJA"))))</f>
        <v>0</v>
      </c>
      <c r="AM34" s="211"/>
      <c r="AN34" s="32"/>
      <c r="AO34" s="40"/>
      <c r="AP34" s="31"/>
      <c r="AQ34" s="31"/>
      <c r="AR34" s="32"/>
      <c r="AS34" s="31"/>
      <c r="AT34" s="32"/>
      <c r="AU34" s="31"/>
      <c r="AV34" s="32"/>
      <c r="AW34" s="31"/>
      <c r="AX34" s="32"/>
      <c r="AY34" s="40"/>
      <c r="AZ34" s="32"/>
      <c r="BA34" s="32"/>
      <c r="BB34" s="40"/>
      <c r="BC34" s="31"/>
      <c r="BD34" s="31"/>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row>
    <row r="35" spans="1:82" ht="15.6" thickTop="1" thickBot="1" x14ac:dyDescent="0.35">
      <c r="A35" s="197"/>
      <c r="B35" s="198"/>
      <c r="C35" s="198"/>
      <c r="D35" s="198"/>
      <c r="E35" s="203"/>
      <c r="F35" s="198"/>
      <c r="G35" s="198"/>
      <c r="H35" s="198"/>
      <c r="I35" s="198"/>
      <c r="J35" s="197"/>
      <c r="K35" s="197"/>
      <c r="L35" s="206"/>
      <c r="M35" s="208"/>
      <c r="N35" s="40">
        <v>2</v>
      </c>
      <c r="O35" s="108"/>
      <c r="P35" s="109"/>
      <c r="Q35" s="109"/>
      <c r="R35" s="109"/>
      <c r="S35" s="109"/>
      <c r="T35" s="109"/>
      <c r="U35" s="109"/>
      <c r="V35" s="109"/>
      <c r="W35" s="19">
        <f t="shared" si="1"/>
        <v>0</v>
      </c>
      <c r="X35" s="20" t="str">
        <f t="shared" si="0"/>
        <v>DEBIL</v>
      </c>
      <c r="Y35" s="110"/>
      <c r="Z35" s="44" t="str">
        <f t="shared" si="2"/>
        <v/>
      </c>
      <c r="AA35" s="19" t="str">
        <f t="shared" si="3"/>
        <v>SI</v>
      </c>
      <c r="AB35" s="109"/>
      <c r="AC35" s="204"/>
      <c r="AD35" s="204"/>
      <c r="AE35" s="205"/>
      <c r="AF35" s="205"/>
      <c r="AG35" s="214"/>
      <c r="AH35" s="214"/>
      <c r="AI35" s="210"/>
      <c r="AJ35" s="210"/>
      <c r="AK35" s="206"/>
      <c r="AL35" s="208"/>
      <c r="AM35" s="212"/>
      <c r="AN35" s="32"/>
      <c r="AO35" s="40"/>
      <c r="AP35" s="31"/>
      <c r="AQ35" s="31"/>
      <c r="AR35" s="32"/>
      <c r="AS35" s="31"/>
      <c r="AT35" s="32"/>
      <c r="AU35" s="31"/>
      <c r="AV35" s="32"/>
      <c r="AW35" s="31"/>
      <c r="AX35" s="32"/>
      <c r="AY35" s="40"/>
      <c r="AZ35" s="32"/>
      <c r="BA35" s="32"/>
      <c r="BB35" s="40"/>
      <c r="BC35" s="31"/>
      <c r="BD35" s="31"/>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row>
    <row r="36" spans="1:82" ht="15.6" thickTop="1" thickBot="1" x14ac:dyDescent="0.35">
      <c r="A36" s="197"/>
      <c r="B36" s="198"/>
      <c r="C36" s="198"/>
      <c r="D36" s="198"/>
      <c r="E36" s="203"/>
      <c r="F36" s="198"/>
      <c r="G36" s="198"/>
      <c r="H36" s="198"/>
      <c r="I36" s="198"/>
      <c r="J36" s="197"/>
      <c r="K36" s="197"/>
      <c r="L36" s="206"/>
      <c r="M36" s="208"/>
      <c r="N36" s="40">
        <v>3</v>
      </c>
      <c r="O36" s="111"/>
      <c r="P36" s="109"/>
      <c r="Q36" s="109"/>
      <c r="R36" s="109"/>
      <c r="S36" s="109"/>
      <c r="T36" s="109"/>
      <c r="U36" s="109"/>
      <c r="V36" s="109"/>
      <c r="W36" s="19">
        <f t="shared" si="1"/>
        <v>0</v>
      </c>
      <c r="X36" s="20" t="str">
        <f t="shared" si="0"/>
        <v>DEBIL</v>
      </c>
      <c r="Y36" s="110"/>
      <c r="Z36" s="44" t="str">
        <f t="shared" si="2"/>
        <v/>
      </c>
      <c r="AA36" s="19" t="str">
        <f t="shared" si="3"/>
        <v>SI</v>
      </c>
      <c r="AB36" s="109"/>
      <c r="AC36" s="204"/>
      <c r="AD36" s="204"/>
      <c r="AE36" s="205"/>
      <c r="AF36" s="205"/>
      <c r="AG36" s="214"/>
      <c r="AH36" s="214"/>
      <c r="AI36" s="210"/>
      <c r="AJ36" s="210"/>
      <c r="AK36" s="206"/>
      <c r="AL36" s="208"/>
      <c r="AM36" s="212"/>
      <c r="AN36" s="32"/>
      <c r="AO36" s="40"/>
      <c r="AP36" s="31"/>
      <c r="AQ36" s="31"/>
      <c r="AR36" s="32"/>
      <c r="AS36" s="31"/>
      <c r="AT36" s="32"/>
      <c r="AU36" s="31"/>
      <c r="AV36" s="32"/>
      <c r="AW36" s="31"/>
      <c r="AX36" s="32"/>
      <c r="AY36" s="40"/>
      <c r="AZ36" s="32"/>
      <c r="BA36" s="32"/>
      <c r="BB36" s="40"/>
      <c r="BC36" s="31"/>
      <c r="BD36" s="31"/>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row>
    <row r="37" spans="1:82" ht="15.6" thickTop="1" thickBot="1" x14ac:dyDescent="0.35">
      <c r="A37" s="197"/>
      <c r="B37" s="198"/>
      <c r="C37" s="198"/>
      <c r="D37" s="198"/>
      <c r="E37" s="203"/>
      <c r="F37" s="198"/>
      <c r="G37" s="198"/>
      <c r="H37" s="198"/>
      <c r="I37" s="198"/>
      <c r="J37" s="197"/>
      <c r="K37" s="197"/>
      <c r="L37" s="206"/>
      <c r="M37" s="208"/>
      <c r="N37" s="40">
        <v>4</v>
      </c>
      <c r="O37" s="108"/>
      <c r="P37" s="109"/>
      <c r="Q37" s="109"/>
      <c r="R37" s="109"/>
      <c r="S37" s="109"/>
      <c r="T37" s="109"/>
      <c r="U37" s="109"/>
      <c r="V37" s="109"/>
      <c r="W37" s="19">
        <f t="shared" si="1"/>
        <v>0</v>
      </c>
      <c r="X37" s="20" t="str">
        <f t="shared" si="0"/>
        <v>DEBIL</v>
      </c>
      <c r="Y37" s="110"/>
      <c r="Z37" s="44" t="str">
        <f t="shared" si="2"/>
        <v/>
      </c>
      <c r="AA37" s="19" t="str">
        <f t="shared" si="3"/>
        <v>SI</v>
      </c>
      <c r="AB37" s="109"/>
      <c r="AC37" s="204"/>
      <c r="AD37" s="204"/>
      <c r="AE37" s="205"/>
      <c r="AF37" s="205"/>
      <c r="AG37" s="214"/>
      <c r="AH37" s="214"/>
      <c r="AI37" s="210"/>
      <c r="AJ37" s="210"/>
      <c r="AK37" s="206"/>
      <c r="AL37" s="208"/>
      <c r="AM37" s="212"/>
      <c r="AN37" s="32"/>
      <c r="AO37" s="40"/>
      <c r="AP37" s="31"/>
      <c r="AQ37" s="31"/>
      <c r="AR37" s="32"/>
      <c r="AS37" s="31"/>
      <c r="AT37" s="32"/>
      <c r="AU37" s="31"/>
      <c r="AV37" s="32"/>
      <c r="AW37" s="31"/>
      <c r="AX37" s="32"/>
      <c r="AY37" s="40"/>
      <c r="AZ37" s="32"/>
      <c r="BA37" s="32"/>
      <c r="BB37" s="40"/>
      <c r="BC37" s="31"/>
      <c r="BD37" s="31"/>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row>
    <row r="38" spans="1:82" ht="15.6" thickTop="1" thickBot="1" x14ac:dyDescent="0.35">
      <c r="A38" s="197"/>
      <c r="B38" s="198"/>
      <c r="C38" s="198"/>
      <c r="D38" s="198"/>
      <c r="E38" s="203"/>
      <c r="F38" s="198"/>
      <c r="G38" s="198"/>
      <c r="H38" s="198"/>
      <c r="I38" s="198"/>
      <c r="J38" s="197"/>
      <c r="K38" s="197"/>
      <c r="L38" s="206"/>
      <c r="M38" s="208"/>
      <c r="N38" s="40">
        <v>5</v>
      </c>
      <c r="O38" s="108"/>
      <c r="P38" s="109"/>
      <c r="Q38" s="109"/>
      <c r="R38" s="109"/>
      <c r="S38" s="109"/>
      <c r="T38" s="109"/>
      <c r="U38" s="109"/>
      <c r="V38" s="109"/>
      <c r="W38" s="19">
        <f t="shared" si="1"/>
        <v>0</v>
      </c>
      <c r="X38" s="20" t="str">
        <f t="shared" si="0"/>
        <v>DEBIL</v>
      </c>
      <c r="Y38" s="110"/>
      <c r="Z38" s="44" t="str">
        <f t="shared" si="2"/>
        <v/>
      </c>
      <c r="AA38" s="19" t="str">
        <f t="shared" si="3"/>
        <v>SI</v>
      </c>
      <c r="AB38" s="109"/>
      <c r="AC38" s="204"/>
      <c r="AD38" s="204"/>
      <c r="AE38" s="205"/>
      <c r="AF38" s="205"/>
      <c r="AG38" s="214"/>
      <c r="AH38" s="214"/>
      <c r="AI38" s="210"/>
      <c r="AJ38" s="210"/>
      <c r="AK38" s="206"/>
      <c r="AL38" s="208"/>
      <c r="AM38" s="212"/>
      <c r="AN38" s="32"/>
      <c r="AO38" s="40"/>
      <c r="AP38" s="31"/>
      <c r="AQ38" s="31"/>
      <c r="AR38" s="32"/>
      <c r="AS38" s="31"/>
      <c r="AT38" s="32"/>
      <c r="AU38" s="31"/>
      <c r="AV38" s="32"/>
      <c r="AW38" s="31"/>
      <c r="AX38" s="32"/>
      <c r="AY38" s="40"/>
      <c r="AZ38" s="32"/>
      <c r="BA38" s="32"/>
      <c r="BB38" s="40"/>
      <c r="BC38" s="31"/>
      <c r="BD38" s="31"/>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row>
    <row r="39" spans="1:82" ht="15.6" thickTop="1" thickBot="1" x14ac:dyDescent="0.35">
      <c r="A39" s="197"/>
      <c r="B39" s="198"/>
      <c r="C39" s="198"/>
      <c r="D39" s="198"/>
      <c r="E39" s="203"/>
      <c r="F39" s="198"/>
      <c r="G39" s="198"/>
      <c r="H39" s="198"/>
      <c r="I39" s="198"/>
      <c r="J39" s="197"/>
      <c r="K39" s="197"/>
      <c r="L39" s="206"/>
      <c r="M39" s="209"/>
      <c r="N39" s="40">
        <v>6</v>
      </c>
      <c r="O39" s="108"/>
      <c r="P39" s="109"/>
      <c r="Q39" s="109"/>
      <c r="R39" s="109"/>
      <c r="S39" s="109"/>
      <c r="T39" s="109"/>
      <c r="U39" s="109"/>
      <c r="V39" s="109"/>
      <c r="W39" s="19">
        <f t="shared" si="1"/>
        <v>0</v>
      </c>
      <c r="X39" s="20" t="str">
        <f t="shared" si="0"/>
        <v>DEBIL</v>
      </c>
      <c r="Y39" s="110"/>
      <c r="Z39" s="44" t="str">
        <f t="shared" si="2"/>
        <v/>
      </c>
      <c r="AA39" s="19" t="str">
        <f t="shared" si="3"/>
        <v>SI</v>
      </c>
      <c r="AB39" s="109"/>
      <c r="AC39" s="204"/>
      <c r="AD39" s="204"/>
      <c r="AE39" s="205"/>
      <c r="AF39" s="205"/>
      <c r="AG39" s="214"/>
      <c r="AH39" s="214"/>
      <c r="AI39" s="210"/>
      <c r="AJ39" s="210"/>
      <c r="AK39" s="206"/>
      <c r="AL39" s="209"/>
      <c r="AM39" s="213"/>
      <c r="AN39" s="32"/>
      <c r="AO39" s="40"/>
      <c r="AP39" s="31"/>
      <c r="AQ39" s="31"/>
      <c r="AR39" s="32"/>
      <c r="AS39" s="31"/>
      <c r="AT39" s="32"/>
      <c r="AU39" s="31"/>
      <c r="AV39" s="32"/>
      <c r="AW39" s="31"/>
      <c r="AX39" s="32"/>
      <c r="AY39" s="40"/>
      <c r="AZ39" s="32"/>
      <c r="BA39" s="32"/>
      <c r="BB39" s="40"/>
      <c r="BC39" s="31"/>
      <c r="BD39" s="31"/>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row>
    <row r="40" spans="1:82" ht="15.6" thickTop="1" thickBot="1" x14ac:dyDescent="0.35">
      <c r="A40" s="197">
        <v>7</v>
      </c>
      <c r="B40" s="198"/>
      <c r="C40" s="198"/>
      <c r="D40" s="198"/>
      <c r="E40" s="203"/>
      <c r="F40" s="198"/>
      <c r="G40" s="198"/>
      <c r="H40" s="198"/>
      <c r="I40" s="198"/>
      <c r="J40" s="197"/>
      <c r="K40" s="197"/>
      <c r="L40" s="206">
        <f>+(J40*K40)*4</f>
        <v>0</v>
      </c>
      <c r="M40" s="207" t="b">
        <f>IF(OR(AND(J40=3,K40=4),AND(J40=2,K40=5),AND(J40=2,K40=5),AND(L40=20),AND(L40&gt;=52,L40&lt;=100)),"ZONA RIESGO EXTREMA",IF(OR(AND(J40=5,K40=2),AND(J40=4,K40=3),AND(J40=1,K40=4),AND(L40=16),AND(L40&gt;=28,L40&lt;=48)),"ZONA RIESGO ALTA",IF(OR(AND(J40=1,K40=3),AND(J40=4,K40=1),AND(L40=24)),"ZONA RIESGO MODERADA",IF(AND(L40&gt;=4,L40&lt;=16),"ZONA RIESGO BAJA"))))</f>
        <v>0</v>
      </c>
      <c r="N40" s="40">
        <v>1</v>
      </c>
      <c r="O40" s="108"/>
      <c r="P40" s="109"/>
      <c r="Q40" s="109"/>
      <c r="R40" s="109"/>
      <c r="S40" s="109"/>
      <c r="T40" s="109"/>
      <c r="U40" s="109"/>
      <c r="V40" s="109"/>
      <c r="W40" s="19">
        <f t="shared" si="1"/>
        <v>0</v>
      </c>
      <c r="X40" s="20" t="str">
        <f t="shared" si="0"/>
        <v>DEBIL</v>
      </c>
      <c r="Y40" s="110"/>
      <c r="Z40" s="44" t="str">
        <f t="shared" si="2"/>
        <v/>
      </c>
      <c r="AA40" s="19" t="str">
        <f t="shared" si="3"/>
        <v>SI</v>
      </c>
      <c r="AB40" s="109"/>
      <c r="AC40" s="204">
        <f>IF(AND(W40&gt;0,SUM(W41:W45)=0),W40,IF(AND(SUM(W40:W41)&gt;0,SUM(W42:W45)=0),AVERAGE(W40:W41),IF(AND(SUM(W40:W42)&gt;0,SUM(W43:W45)=0),AVERAGE(W40:W42),IF(AND(SUM(W40:W43)&gt;0,SUM(W44:W45)=0),AVERAGE(W40:W43),IF(AND(SUM(W40:W44)&gt;0,W45=0),AVERAGE(W40:W44),AVERAGE(W40:W45))))))</f>
        <v>0</v>
      </c>
      <c r="AD40" s="204" t="str">
        <f>IF(AND(AC40&gt;=50,AC40&lt;=99),"MODERADO",IF(AND(AC40=100), "FUERTE",IF(AND(AC40&lt;50), "DEBIL")))</f>
        <v>DEBIL</v>
      </c>
      <c r="AE40" s="205"/>
      <c r="AF40" s="205"/>
      <c r="AG40" s="214" t="str">
        <f>IFERROR(_xlfn.IFS(AND(AD40="MODERADO",AE40="Directamente"),1,AND(AD40="FUERTE",AE40="Directamente"),2),"0")</f>
        <v>0</v>
      </c>
      <c r="AH40" s="214" t="str">
        <f>IFERROR(_xlfn.IFS(AND(AD40="MODERADO",AF40="Directamente"),1,AND(AD40="FUERTE",AF40="Directamente"),2,AND(AD40="FUERTE",AF40="Indirectamente"),1),"0")</f>
        <v>0</v>
      </c>
      <c r="AI40" s="210"/>
      <c r="AJ40" s="210"/>
      <c r="AK40" s="206">
        <f>+(AI40*AJ40)*4</f>
        <v>0</v>
      </c>
      <c r="AL40" s="207" t="b">
        <f>IF(OR(AND(AI40=3,AJ40=4),AND(AI40=2,AJ40=5),AND(AI40=2,AJ40=5),AND(AK40=20),AND(AK40&gt;=52,AK40&lt;=100)),"ZONA RIESGO EXTREMA",IF(OR(AND(AI40=5,AJ40=2),AND(AI40=4,AJ40=3),AND(AI40=1,AJ40=4),AND(AK40=16),AND(AK40&gt;=28,AK40&lt;=48)),"ZONA RIESGO ALTA",IF(OR(AND(AI40=1,AJ40=3),AND(AI40=4,AJ40=1),AND(AK40=24)),"ZONA RIESGO MODERADA",IF(AND(AK40&gt;=4,AK40&lt;=16),"ZONA RIESGO BAJA"))))</f>
        <v>0</v>
      </c>
      <c r="AM40" s="211"/>
      <c r="AN40" s="32"/>
      <c r="AO40" s="40"/>
      <c r="AP40" s="31"/>
      <c r="AQ40" s="31"/>
      <c r="AR40" s="32"/>
      <c r="AS40" s="31"/>
      <c r="AT40" s="32"/>
      <c r="AU40" s="31"/>
      <c r="AV40" s="32"/>
      <c r="AW40" s="31"/>
      <c r="AX40" s="32"/>
      <c r="AY40" s="40"/>
      <c r="AZ40" s="32"/>
      <c r="BA40" s="32"/>
      <c r="BB40" s="40"/>
      <c r="BC40" s="31"/>
      <c r="BD40" s="31"/>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row>
    <row r="41" spans="1:82" ht="15.6" thickTop="1" thickBot="1" x14ac:dyDescent="0.35">
      <c r="A41" s="197"/>
      <c r="B41" s="198"/>
      <c r="C41" s="198"/>
      <c r="D41" s="198"/>
      <c r="E41" s="203"/>
      <c r="F41" s="198"/>
      <c r="G41" s="198"/>
      <c r="H41" s="198"/>
      <c r="I41" s="198"/>
      <c r="J41" s="197"/>
      <c r="K41" s="197"/>
      <c r="L41" s="206"/>
      <c r="M41" s="208"/>
      <c r="N41" s="40">
        <v>2</v>
      </c>
      <c r="O41" s="108"/>
      <c r="P41" s="109"/>
      <c r="Q41" s="109"/>
      <c r="R41" s="109"/>
      <c r="S41" s="109"/>
      <c r="T41" s="109"/>
      <c r="U41" s="109"/>
      <c r="V41" s="109"/>
      <c r="W41" s="19">
        <f t="shared" si="1"/>
        <v>0</v>
      </c>
      <c r="X41" s="20" t="str">
        <f t="shared" si="0"/>
        <v>DEBIL</v>
      </c>
      <c r="Y41" s="110"/>
      <c r="Z41" s="44" t="str">
        <f t="shared" si="2"/>
        <v/>
      </c>
      <c r="AA41" s="19" t="str">
        <f t="shared" si="3"/>
        <v>SI</v>
      </c>
      <c r="AB41" s="109"/>
      <c r="AC41" s="204"/>
      <c r="AD41" s="204"/>
      <c r="AE41" s="205"/>
      <c r="AF41" s="205"/>
      <c r="AG41" s="214"/>
      <c r="AH41" s="214"/>
      <c r="AI41" s="210"/>
      <c r="AJ41" s="210"/>
      <c r="AK41" s="206"/>
      <c r="AL41" s="208"/>
      <c r="AM41" s="212"/>
      <c r="AN41" s="32"/>
      <c r="AO41" s="40"/>
      <c r="AP41" s="31"/>
      <c r="AQ41" s="31"/>
      <c r="AR41" s="32"/>
      <c r="AS41" s="31"/>
      <c r="AT41" s="32"/>
      <c r="AU41" s="31"/>
      <c r="AV41" s="32"/>
      <c r="AW41" s="31"/>
      <c r="AX41" s="32"/>
      <c r="AY41" s="40"/>
      <c r="AZ41" s="32"/>
      <c r="BA41" s="32"/>
      <c r="BB41" s="40"/>
      <c r="BC41" s="31"/>
      <c r="BD41" s="31"/>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row>
    <row r="42" spans="1:82" ht="15.6" thickTop="1" thickBot="1" x14ac:dyDescent="0.35">
      <c r="A42" s="197"/>
      <c r="B42" s="198"/>
      <c r="C42" s="198"/>
      <c r="D42" s="198"/>
      <c r="E42" s="203"/>
      <c r="F42" s="198"/>
      <c r="G42" s="198"/>
      <c r="H42" s="198"/>
      <c r="I42" s="198"/>
      <c r="J42" s="197"/>
      <c r="K42" s="197"/>
      <c r="L42" s="206"/>
      <c r="M42" s="208"/>
      <c r="N42" s="40">
        <v>3</v>
      </c>
      <c r="O42" s="111"/>
      <c r="P42" s="109"/>
      <c r="Q42" s="109"/>
      <c r="R42" s="109"/>
      <c r="S42" s="109"/>
      <c r="T42" s="109"/>
      <c r="U42" s="109"/>
      <c r="V42" s="109"/>
      <c r="W42" s="19">
        <f t="shared" si="1"/>
        <v>0</v>
      </c>
      <c r="X42" s="20" t="str">
        <f t="shared" si="0"/>
        <v>DEBIL</v>
      </c>
      <c r="Y42" s="110"/>
      <c r="Z42" s="44" t="str">
        <f t="shared" si="2"/>
        <v/>
      </c>
      <c r="AA42" s="19" t="str">
        <f t="shared" si="3"/>
        <v>SI</v>
      </c>
      <c r="AB42" s="109"/>
      <c r="AC42" s="204"/>
      <c r="AD42" s="204"/>
      <c r="AE42" s="205"/>
      <c r="AF42" s="205"/>
      <c r="AG42" s="214"/>
      <c r="AH42" s="214"/>
      <c r="AI42" s="210"/>
      <c r="AJ42" s="210"/>
      <c r="AK42" s="206"/>
      <c r="AL42" s="208"/>
      <c r="AM42" s="212"/>
      <c r="AN42" s="32"/>
      <c r="AO42" s="40"/>
      <c r="AP42" s="31"/>
      <c r="AQ42" s="31"/>
      <c r="AR42" s="32"/>
      <c r="AS42" s="31"/>
      <c r="AT42" s="32"/>
      <c r="AU42" s="31"/>
      <c r="AV42" s="32"/>
      <c r="AW42" s="31"/>
      <c r="AX42" s="32"/>
      <c r="AY42" s="40"/>
      <c r="AZ42" s="32"/>
      <c r="BA42" s="32"/>
      <c r="BB42" s="40"/>
      <c r="BC42" s="31"/>
      <c r="BD42" s="31"/>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row>
    <row r="43" spans="1:82" ht="15.6" thickTop="1" thickBot="1" x14ac:dyDescent="0.35">
      <c r="A43" s="197"/>
      <c r="B43" s="198"/>
      <c r="C43" s="198"/>
      <c r="D43" s="198"/>
      <c r="E43" s="203"/>
      <c r="F43" s="198"/>
      <c r="G43" s="198"/>
      <c r="H43" s="198"/>
      <c r="I43" s="198"/>
      <c r="J43" s="197"/>
      <c r="K43" s="197"/>
      <c r="L43" s="206"/>
      <c r="M43" s="208"/>
      <c r="N43" s="40">
        <v>4</v>
      </c>
      <c r="O43" s="108"/>
      <c r="P43" s="109"/>
      <c r="Q43" s="109"/>
      <c r="R43" s="109"/>
      <c r="S43" s="109"/>
      <c r="T43" s="109"/>
      <c r="U43" s="109"/>
      <c r="V43" s="109"/>
      <c r="W43" s="19">
        <f t="shared" si="1"/>
        <v>0</v>
      </c>
      <c r="X43" s="20" t="str">
        <f t="shared" si="0"/>
        <v>DEBIL</v>
      </c>
      <c r="Y43" s="110"/>
      <c r="Z43" s="44" t="str">
        <f t="shared" si="2"/>
        <v/>
      </c>
      <c r="AA43" s="19" t="str">
        <f t="shared" si="3"/>
        <v>SI</v>
      </c>
      <c r="AB43" s="109"/>
      <c r="AC43" s="204"/>
      <c r="AD43" s="204"/>
      <c r="AE43" s="205"/>
      <c r="AF43" s="205"/>
      <c r="AG43" s="214"/>
      <c r="AH43" s="214"/>
      <c r="AI43" s="210"/>
      <c r="AJ43" s="210"/>
      <c r="AK43" s="206"/>
      <c r="AL43" s="208"/>
      <c r="AM43" s="212"/>
      <c r="AN43" s="32"/>
      <c r="AO43" s="40"/>
      <c r="AP43" s="31"/>
      <c r="AQ43" s="31"/>
      <c r="AR43" s="32"/>
      <c r="AS43" s="31"/>
      <c r="AT43" s="32"/>
      <c r="AU43" s="31"/>
      <c r="AV43" s="32"/>
      <c r="AW43" s="31"/>
      <c r="AX43" s="32"/>
      <c r="AY43" s="40"/>
      <c r="AZ43" s="32"/>
      <c r="BA43" s="32"/>
      <c r="BB43" s="40"/>
      <c r="BC43" s="31"/>
      <c r="BD43" s="31"/>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row>
    <row r="44" spans="1:82" ht="15.6" thickTop="1" thickBot="1" x14ac:dyDescent="0.35">
      <c r="A44" s="197"/>
      <c r="B44" s="198"/>
      <c r="C44" s="198"/>
      <c r="D44" s="198"/>
      <c r="E44" s="203"/>
      <c r="F44" s="198"/>
      <c r="G44" s="198"/>
      <c r="H44" s="198"/>
      <c r="I44" s="198"/>
      <c r="J44" s="197"/>
      <c r="K44" s="197"/>
      <c r="L44" s="206"/>
      <c r="M44" s="208"/>
      <c r="N44" s="40">
        <v>5</v>
      </c>
      <c r="O44" s="108"/>
      <c r="P44" s="109"/>
      <c r="Q44" s="109"/>
      <c r="R44" s="109"/>
      <c r="S44" s="109"/>
      <c r="T44" s="109"/>
      <c r="U44" s="109"/>
      <c r="V44" s="109"/>
      <c r="W44" s="19">
        <f t="shared" si="1"/>
        <v>0</v>
      </c>
      <c r="X44" s="20" t="str">
        <f t="shared" si="0"/>
        <v>DEBIL</v>
      </c>
      <c r="Y44" s="110"/>
      <c r="Z44" s="44" t="str">
        <f t="shared" si="2"/>
        <v/>
      </c>
      <c r="AA44" s="19" t="str">
        <f t="shared" si="3"/>
        <v>SI</v>
      </c>
      <c r="AB44" s="109"/>
      <c r="AC44" s="204"/>
      <c r="AD44" s="204"/>
      <c r="AE44" s="205"/>
      <c r="AF44" s="205"/>
      <c r="AG44" s="214"/>
      <c r="AH44" s="214"/>
      <c r="AI44" s="210"/>
      <c r="AJ44" s="210"/>
      <c r="AK44" s="206"/>
      <c r="AL44" s="208"/>
      <c r="AM44" s="212"/>
      <c r="AN44" s="32"/>
      <c r="AO44" s="40"/>
      <c r="AP44" s="31"/>
      <c r="AQ44" s="31"/>
      <c r="AR44" s="32"/>
      <c r="AS44" s="31"/>
      <c r="AT44" s="32"/>
      <c r="AU44" s="31"/>
      <c r="AV44" s="32"/>
      <c r="AW44" s="31"/>
      <c r="AX44" s="32"/>
      <c r="AY44" s="40"/>
      <c r="AZ44" s="32"/>
      <c r="BA44" s="32"/>
      <c r="BB44" s="40"/>
      <c r="BC44" s="31"/>
      <c r="BD44" s="31"/>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row>
    <row r="45" spans="1:82" ht="15.6" thickTop="1" thickBot="1" x14ac:dyDescent="0.35">
      <c r="A45" s="197"/>
      <c r="B45" s="198"/>
      <c r="C45" s="198"/>
      <c r="D45" s="198"/>
      <c r="E45" s="203"/>
      <c r="F45" s="198"/>
      <c r="G45" s="198"/>
      <c r="H45" s="198"/>
      <c r="I45" s="198"/>
      <c r="J45" s="197"/>
      <c r="K45" s="197"/>
      <c r="L45" s="206"/>
      <c r="M45" s="209"/>
      <c r="N45" s="40">
        <v>6</v>
      </c>
      <c r="O45" s="108"/>
      <c r="P45" s="109"/>
      <c r="Q45" s="109"/>
      <c r="R45" s="109"/>
      <c r="S45" s="109"/>
      <c r="T45" s="109"/>
      <c r="U45" s="109"/>
      <c r="V45" s="109"/>
      <c r="W45" s="19">
        <f t="shared" si="1"/>
        <v>0</v>
      </c>
      <c r="X45" s="20" t="str">
        <f t="shared" si="0"/>
        <v>DEBIL</v>
      </c>
      <c r="Y45" s="110"/>
      <c r="Z45" s="44" t="str">
        <f t="shared" si="2"/>
        <v/>
      </c>
      <c r="AA45" s="19" t="str">
        <f t="shared" si="3"/>
        <v>SI</v>
      </c>
      <c r="AB45" s="109"/>
      <c r="AC45" s="204"/>
      <c r="AD45" s="204"/>
      <c r="AE45" s="205"/>
      <c r="AF45" s="205"/>
      <c r="AG45" s="214"/>
      <c r="AH45" s="214"/>
      <c r="AI45" s="210"/>
      <c r="AJ45" s="210"/>
      <c r="AK45" s="206"/>
      <c r="AL45" s="209"/>
      <c r="AM45" s="213"/>
      <c r="AN45" s="32"/>
      <c r="AO45" s="40"/>
      <c r="AP45" s="31"/>
      <c r="AQ45" s="31"/>
      <c r="AR45" s="32"/>
      <c r="AS45" s="31"/>
      <c r="AT45" s="32"/>
      <c r="AU45" s="31"/>
      <c r="AV45" s="32"/>
      <c r="AW45" s="31"/>
      <c r="AX45" s="32"/>
      <c r="AY45" s="40"/>
      <c r="AZ45" s="32"/>
      <c r="BA45" s="32"/>
      <c r="BB45" s="40"/>
      <c r="BC45" s="31"/>
      <c r="BD45" s="31"/>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row>
    <row r="46" spans="1:82" ht="15.6" thickTop="1" thickBot="1" x14ac:dyDescent="0.35">
      <c r="A46" s="197">
        <v>8</v>
      </c>
      <c r="B46" s="198"/>
      <c r="C46" s="198"/>
      <c r="D46" s="198"/>
      <c r="E46" s="203"/>
      <c r="F46" s="198"/>
      <c r="G46" s="198"/>
      <c r="H46" s="198"/>
      <c r="I46" s="198"/>
      <c r="J46" s="197"/>
      <c r="K46" s="197"/>
      <c r="L46" s="206">
        <f>+(J46*K46)*4</f>
        <v>0</v>
      </c>
      <c r="M46" s="207" t="b">
        <f>IF(OR(AND(J46=3,K46=4),AND(J46=2,K46=5),AND(J46=2,K46=5),AND(L46=20),AND(L46&gt;=52,L46&lt;=100)),"ZONA RIESGO EXTREMA",IF(OR(AND(J46=5,K46=2),AND(J46=4,K46=3),AND(J46=1,K46=4),AND(L46=16),AND(L46&gt;=28,L46&lt;=48)),"ZONA RIESGO ALTA",IF(OR(AND(J46=1,K46=3),AND(J46=4,K46=1),AND(L46=24)),"ZONA RIESGO MODERADA",IF(AND(L46&gt;=4,L46&lt;=16),"ZONA RIESGO BAJA"))))</f>
        <v>0</v>
      </c>
      <c r="N46" s="40">
        <v>1</v>
      </c>
      <c r="O46" s="108"/>
      <c r="P46" s="109"/>
      <c r="Q46" s="109"/>
      <c r="R46" s="109"/>
      <c r="S46" s="109"/>
      <c r="T46" s="109"/>
      <c r="U46" s="109"/>
      <c r="V46" s="109"/>
      <c r="W46" s="19">
        <f t="shared" si="1"/>
        <v>0</v>
      </c>
      <c r="X46" s="20" t="str">
        <f t="shared" si="0"/>
        <v>DEBIL</v>
      </c>
      <c r="Y46" s="110"/>
      <c r="Z46" s="44" t="str">
        <f t="shared" si="2"/>
        <v/>
      </c>
      <c r="AA46" s="19" t="str">
        <f t="shared" si="3"/>
        <v>SI</v>
      </c>
      <c r="AB46" s="109"/>
      <c r="AC46" s="204">
        <f>IF(AND(W46&gt;0,SUM(W47:W51)=0),W46,IF(AND(SUM(W46:W47)&gt;0,SUM(W48:W51)=0),AVERAGE(W46:W47),IF(AND(SUM(W46:W48)&gt;0,SUM(W49:W51)=0),AVERAGE(W46:W48),IF(AND(SUM(W46:W49)&gt;0,SUM(W50:W51)=0),AVERAGE(W46:W49),IF(AND(SUM(W46:W50)&gt;0,W51=0),AVERAGE(W46:W50),AVERAGE(W46:W51))))))</f>
        <v>0</v>
      </c>
      <c r="AD46" s="204" t="str">
        <f>IF(AND(AC46&gt;=50,AC46&lt;=99),"MODERADO",IF(AND(AC46=100), "FUERTE",IF(AND(AC46&lt;50), "DEBIL")))</f>
        <v>DEBIL</v>
      </c>
      <c r="AE46" s="205"/>
      <c r="AF46" s="205"/>
      <c r="AG46" s="214" t="str">
        <f>IFERROR(_xlfn.IFS(AND(AD46="MODERADO",AE46="Directamente"),1,AND(AD46="FUERTE",AE46="Directamente"),2),"0")</f>
        <v>0</v>
      </c>
      <c r="AH46" s="214" t="str">
        <f>IFERROR(_xlfn.IFS(AND(AD46="MODERADO",AF46="Directamente"),1,AND(AD46="FUERTE",AF46="Directamente"),2,AND(AD46="FUERTE",AF46="Indirectamente"),1),"0")</f>
        <v>0</v>
      </c>
      <c r="AI46" s="210"/>
      <c r="AJ46" s="210"/>
      <c r="AK46" s="206">
        <f>+(AI46*AJ46)*4</f>
        <v>0</v>
      </c>
      <c r="AL46" s="207" t="b">
        <f>IF(OR(AND(AI46=3,AJ46=4),AND(AI46=2,AJ46=5),AND(AI46=2,AJ46=5),AND(AK46=20),AND(AK46&gt;=52,AK46&lt;=100)),"ZONA RIESGO EXTREMA",IF(OR(AND(AI46=5,AJ46=2),AND(AI46=4,AJ46=3),AND(AI46=1,AJ46=4),AND(AK46=16),AND(AK46&gt;=28,AK46&lt;=48)),"ZONA RIESGO ALTA",IF(OR(AND(AI46=1,AJ46=3),AND(AI46=4,AJ46=1),AND(AK46=24)),"ZONA RIESGO MODERADA",IF(AND(AK46&gt;=4,AK46&lt;=16),"ZONA RIESGO BAJA"))))</f>
        <v>0</v>
      </c>
      <c r="AM46" s="211"/>
      <c r="AN46" s="32"/>
      <c r="AO46" s="40"/>
      <c r="AP46" s="31"/>
      <c r="AQ46" s="31"/>
      <c r="AR46" s="32"/>
      <c r="AS46" s="31"/>
      <c r="AT46" s="32"/>
      <c r="AU46" s="31"/>
      <c r="AV46" s="32"/>
      <c r="AW46" s="31"/>
      <c r="AX46" s="32"/>
      <c r="AY46" s="40"/>
      <c r="AZ46" s="32"/>
      <c r="BA46" s="32"/>
      <c r="BB46" s="40"/>
      <c r="BC46" s="31"/>
      <c r="BD46" s="31"/>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row>
    <row r="47" spans="1:82" ht="15.6" thickTop="1" thickBot="1" x14ac:dyDescent="0.35">
      <c r="A47" s="197"/>
      <c r="B47" s="198"/>
      <c r="C47" s="198"/>
      <c r="D47" s="198"/>
      <c r="E47" s="203"/>
      <c r="F47" s="198"/>
      <c r="G47" s="198"/>
      <c r="H47" s="198"/>
      <c r="I47" s="198"/>
      <c r="J47" s="197"/>
      <c r="K47" s="197"/>
      <c r="L47" s="206"/>
      <c r="M47" s="208"/>
      <c r="N47" s="40">
        <v>2</v>
      </c>
      <c r="O47" s="108"/>
      <c r="P47" s="109"/>
      <c r="Q47" s="109"/>
      <c r="R47" s="109"/>
      <c r="S47" s="109"/>
      <c r="T47" s="109"/>
      <c r="U47" s="109"/>
      <c r="V47" s="109"/>
      <c r="W47" s="19">
        <f t="shared" si="1"/>
        <v>0</v>
      </c>
      <c r="X47" s="20" t="str">
        <f t="shared" si="0"/>
        <v>DEBIL</v>
      </c>
      <c r="Y47" s="110"/>
      <c r="Z47" s="44" t="str">
        <f t="shared" si="2"/>
        <v/>
      </c>
      <c r="AA47" s="19" t="str">
        <f t="shared" si="3"/>
        <v>SI</v>
      </c>
      <c r="AB47" s="109"/>
      <c r="AC47" s="204"/>
      <c r="AD47" s="204"/>
      <c r="AE47" s="205"/>
      <c r="AF47" s="205"/>
      <c r="AG47" s="214"/>
      <c r="AH47" s="214"/>
      <c r="AI47" s="210"/>
      <c r="AJ47" s="210"/>
      <c r="AK47" s="206"/>
      <c r="AL47" s="208"/>
      <c r="AM47" s="212"/>
      <c r="AN47" s="32"/>
      <c r="AO47" s="40"/>
      <c r="AP47" s="31"/>
      <c r="AQ47" s="31"/>
      <c r="AR47" s="32"/>
      <c r="AS47" s="31"/>
      <c r="AT47" s="32"/>
      <c r="AU47" s="31"/>
      <c r="AV47" s="32"/>
      <c r="AW47" s="31"/>
      <c r="AX47" s="32"/>
      <c r="AY47" s="40"/>
      <c r="AZ47" s="32"/>
      <c r="BA47" s="32"/>
      <c r="BB47" s="40"/>
      <c r="BC47" s="31"/>
      <c r="BD47" s="31"/>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row>
    <row r="48" spans="1:82" ht="15.6" thickTop="1" thickBot="1" x14ac:dyDescent="0.35">
      <c r="A48" s="197"/>
      <c r="B48" s="198"/>
      <c r="C48" s="198"/>
      <c r="D48" s="198"/>
      <c r="E48" s="203"/>
      <c r="F48" s="198"/>
      <c r="G48" s="198"/>
      <c r="H48" s="198"/>
      <c r="I48" s="198"/>
      <c r="J48" s="197"/>
      <c r="K48" s="197"/>
      <c r="L48" s="206"/>
      <c r="M48" s="208"/>
      <c r="N48" s="40">
        <v>3</v>
      </c>
      <c r="O48" s="111"/>
      <c r="P48" s="109"/>
      <c r="Q48" s="109"/>
      <c r="R48" s="109"/>
      <c r="S48" s="109"/>
      <c r="T48" s="109"/>
      <c r="U48" s="109"/>
      <c r="V48" s="109"/>
      <c r="W48" s="19">
        <f t="shared" si="1"/>
        <v>0</v>
      </c>
      <c r="X48" s="20" t="str">
        <f t="shared" si="0"/>
        <v>DEBIL</v>
      </c>
      <c r="Y48" s="110"/>
      <c r="Z48" s="44" t="str">
        <f t="shared" si="2"/>
        <v/>
      </c>
      <c r="AA48" s="19" t="str">
        <f t="shared" si="3"/>
        <v>SI</v>
      </c>
      <c r="AB48" s="109"/>
      <c r="AC48" s="204"/>
      <c r="AD48" s="204"/>
      <c r="AE48" s="205"/>
      <c r="AF48" s="205"/>
      <c r="AG48" s="214"/>
      <c r="AH48" s="214"/>
      <c r="AI48" s="210"/>
      <c r="AJ48" s="210"/>
      <c r="AK48" s="206"/>
      <c r="AL48" s="208"/>
      <c r="AM48" s="212"/>
      <c r="AN48" s="32"/>
      <c r="AO48" s="40"/>
      <c r="AP48" s="31"/>
      <c r="AQ48" s="31"/>
      <c r="AR48" s="32"/>
      <c r="AS48" s="31"/>
      <c r="AT48" s="32"/>
      <c r="AU48" s="31"/>
      <c r="AV48" s="32"/>
      <c r="AW48" s="31"/>
      <c r="AX48" s="32"/>
      <c r="AY48" s="40"/>
      <c r="AZ48" s="32"/>
      <c r="BA48" s="32"/>
      <c r="BB48" s="40"/>
      <c r="BC48" s="31"/>
      <c r="BD48" s="31"/>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row>
    <row r="49" spans="1:82" ht="15.6" thickTop="1" thickBot="1" x14ac:dyDescent="0.35">
      <c r="A49" s="197"/>
      <c r="B49" s="198"/>
      <c r="C49" s="198"/>
      <c r="D49" s="198"/>
      <c r="E49" s="203"/>
      <c r="F49" s="198"/>
      <c r="G49" s="198"/>
      <c r="H49" s="198"/>
      <c r="I49" s="198"/>
      <c r="J49" s="197"/>
      <c r="K49" s="197"/>
      <c r="L49" s="206"/>
      <c r="M49" s="208"/>
      <c r="N49" s="40">
        <v>4</v>
      </c>
      <c r="O49" s="108"/>
      <c r="P49" s="109"/>
      <c r="Q49" s="109"/>
      <c r="R49" s="109"/>
      <c r="S49" s="109"/>
      <c r="T49" s="109"/>
      <c r="U49" s="109"/>
      <c r="V49" s="109"/>
      <c r="W49" s="19">
        <f t="shared" si="1"/>
        <v>0</v>
      </c>
      <c r="X49" s="20" t="str">
        <f t="shared" si="0"/>
        <v>DEBIL</v>
      </c>
      <c r="Y49" s="110"/>
      <c r="Z49" s="44" t="str">
        <f t="shared" si="2"/>
        <v/>
      </c>
      <c r="AA49" s="19" t="str">
        <f t="shared" si="3"/>
        <v>SI</v>
      </c>
      <c r="AB49" s="109"/>
      <c r="AC49" s="204"/>
      <c r="AD49" s="204"/>
      <c r="AE49" s="205"/>
      <c r="AF49" s="205"/>
      <c r="AG49" s="214"/>
      <c r="AH49" s="214"/>
      <c r="AI49" s="210"/>
      <c r="AJ49" s="210"/>
      <c r="AK49" s="206"/>
      <c r="AL49" s="208"/>
      <c r="AM49" s="212"/>
      <c r="AN49" s="32"/>
      <c r="AO49" s="40"/>
      <c r="AP49" s="31"/>
      <c r="AQ49" s="31"/>
      <c r="AR49" s="32"/>
      <c r="AS49" s="31"/>
      <c r="AT49" s="32"/>
      <c r="AU49" s="31"/>
      <c r="AV49" s="32"/>
      <c r="AW49" s="31"/>
      <c r="AX49" s="32"/>
      <c r="AY49" s="40"/>
      <c r="AZ49" s="32"/>
      <c r="BA49" s="32"/>
      <c r="BB49" s="40"/>
      <c r="BC49" s="31"/>
      <c r="BD49" s="31"/>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row>
    <row r="50" spans="1:82" ht="15.6" thickTop="1" thickBot="1" x14ac:dyDescent="0.35">
      <c r="A50" s="197"/>
      <c r="B50" s="198"/>
      <c r="C50" s="198"/>
      <c r="D50" s="198"/>
      <c r="E50" s="203"/>
      <c r="F50" s="198"/>
      <c r="G50" s="198"/>
      <c r="H50" s="198"/>
      <c r="I50" s="198"/>
      <c r="J50" s="197"/>
      <c r="K50" s="197"/>
      <c r="L50" s="206"/>
      <c r="M50" s="208"/>
      <c r="N50" s="40">
        <v>5</v>
      </c>
      <c r="O50" s="108"/>
      <c r="P50" s="109"/>
      <c r="Q50" s="109"/>
      <c r="R50" s="109"/>
      <c r="S50" s="109"/>
      <c r="T50" s="109"/>
      <c r="U50" s="109"/>
      <c r="V50" s="109"/>
      <c r="W50" s="19">
        <f t="shared" si="1"/>
        <v>0</v>
      </c>
      <c r="X50" s="20" t="str">
        <f t="shared" si="0"/>
        <v>DEBIL</v>
      </c>
      <c r="Y50" s="110"/>
      <c r="Z50" s="44" t="str">
        <f t="shared" si="2"/>
        <v/>
      </c>
      <c r="AA50" s="19" t="str">
        <f t="shared" si="3"/>
        <v>SI</v>
      </c>
      <c r="AB50" s="109"/>
      <c r="AC50" s="204"/>
      <c r="AD50" s="204"/>
      <c r="AE50" s="205"/>
      <c r="AF50" s="205"/>
      <c r="AG50" s="214"/>
      <c r="AH50" s="214"/>
      <c r="AI50" s="210"/>
      <c r="AJ50" s="210"/>
      <c r="AK50" s="206"/>
      <c r="AL50" s="208"/>
      <c r="AM50" s="212"/>
      <c r="AN50" s="32"/>
      <c r="AO50" s="40"/>
      <c r="AP50" s="31"/>
      <c r="AQ50" s="31"/>
      <c r="AR50" s="32"/>
      <c r="AS50" s="31"/>
      <c r="AT50" s="32"/>
      <c r="AU50" s="31"/>
      <c r="AV50" s="32"/>
      <c r="AW50" s="31"/>
      <c r="AX50" s="32"/>
      <c r="AY50" s="40"/>
      <c r="AZ50" s="32"/>
      <c r="BA50" s="32"/>
      <c r="BB50" s="40"/>
      <c r="BC50" s="31"/>
      <c r="BD50" s="31"/>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row>
    <row r="51" spans="1:82" ht="15.6" thickTop="1" thickBot="1" x14ac:dyDescent="0.35">
      <c r="A51" s="197"/>
      <c r="B51" s="198"/>
      <c r="C51" s="198"/>
      <c r="D51" s="198"/>
      <c r="E51" s="203"/>
      <c r="F51" s="198"/>
      <c r="G51" s="198"/>
      <c r="H51" s="198"/>
      <c r="I51" s="198"/>
      <c r="J51" s="197"/>
      <c r="K51" s="197"/>
      <c r="L51" s="206"/>
      <c r="M51" s="209"/>
      <c r="N51" s="40">
        <v>6</v>
      </c>
      <c r="O51" s="108"/>
      <c r="P51" s="109"/>
      <c r="Q51" s="109"/>
      <c r="R51" s="109"/>
      <c r="S51" s="109"/>
      <c r="T51" s="109"/>
      <c r="U51" s="109"/>
      <c r="V51" s="109"/>
      <c r="W51" s="19">
        <f t="shared" si="1"/>
        <v>0</v>
      </c>
      <c r="X51" s="20" t="str">
        <f t="shared" si="0"/>
        <v>DEBIL</v>
      </c>
      <c r="Y51" s="110"/>
      <c r="Z51" s="44" t="str">
        <f t="shared" si="2"/>
        <v/>
      </c>
      <c r="AA51" s="19" t="str">
        <f t="shared" si="3"/>
        <v>SI</v>
      </c>
      <c r="AB51" s="109"/>
      <c r="AC51" s="204"/>
      <c r="AD51" s="204"/>
      <c r="AE51" s="205"/>
      <c r="AF51" s="205"/>
      <c r="AG51" s="214"/>
      <c r="AH51" s="214"/>
      <c r="AI51" s="210"/>
      <c r="AJ51" s="210"/>
      <c r="AK51" s="206"/>
      <c r="AL51" s="209"/>
      <c r="AM51" s="213"/>
      <c r="AN51" s="32"/>
      <c r="AO51" s="40"/>
      <c r="AP51" s="31"/>
      <c r="AQ51" s="31"/>
      <c r="AR51" s="32"/>
      <c r="AS51" s="31"/>
      <c r="AT51" s="32"/>
      <c r="AU51" s="31"/>
      <c r="AV51" s="32"/>
      <c r="AW51" s="31"/>
      <c r="AX51" s="32"/>
      <c r="AY51" s="40"/>
      <c r="AZ51" s="32"/>
      <c r="BA51" s="32"/>
      <c r="BB51" s="40"/>
      <c r="BC51" s="31"/>
      <c r="BD51" s="31"/>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row>
    <row r="52" spans="1:82" ht="15.6" thickTop="1" thickBot="1" x14ac:dyDescent="0.35">
      <c r="A52" s="197">
        <v>9</v>
      </c>
      <c r="B52" s="198"/>
      <c r="C52" s="198"/>
      <c r="D52" s="198"/>
      <c r="E52" s="203"/>
      <c r="F52" s="198"/>
      <c r="G52" s="198"/>
      <c r="H52" s="198"/>
      <c r="I52" s="198"/>
      <c r="J52" s="197"/>
      <c r="K52" s="197"/>
      <c r="L52" s="206">
        <f>+(J52*K52)*4</f>
        <v>0</v>
      </c>
      <c r="M52" s="207" t="b">
        <f>IF(OR(AND(J52=3,K52=4),AND(J52=2,K52=5),AND(J52=2,K52=5),AND(L52=20),AND(L52&gt;=52,L52&lt;=100)),"ZONA RIESGO EXTREMA",IF(OR(AND(J52=5,K52=2),AND(J52=4,K52=3),AND(J52=1,K52=4),AND(L52=16),AND(L52&gt;=28,L52&lt;=48)),"ZONA RIESGO ALTA",IF(OR(AND(J52=1,K52=3),AND(J52=4,K52=1),AND(L52=24)),"ZONA RIESGO MODERADA",IF(AND(L52&gt;=4,L52&lt;=16),"ZONA RIESGO BAJA"))))</f>
        <v>0</v>
      </c>
      <c r="N52" s="40">
        <v>1</v>
      </c>
      <c r="O52" s="108"/>
      <c r="P52" s="109"/>
      <c r="Q52" s="109"/>
      <c r="R52" s="109"/>
      <c r="S52" s="109"/>
      <c r="T52" s="109"/>
      <c r="U52" s="109"/>
      <c r="V52" s="109"/>
      <c r="W52" s="19">
        <f t="shared" si="1"/>
        <v>0</v>
      </c>
      <c r="X52" s="20" t="str">
        <f t="shared" si="0"/>
        <v>DEBIL</v>
      </c>
      <c r="Y52" s="110"/>
      <c r="Z52" s="44" t="str">
        <f t="shared" si="2"/>
        <v/>
      </c>
      <c r="AA52" s="19" t="str">
        <f t="shared" si="3"/>
        <v>SI</v>
      </c>
      <c r="AB52" s="109"/>
      <c r="AC52" s="204">
        <f>IF(AND(W52&gt;0,SUM(W53:W57)=0),W52,IF(AND(SUM(W52:W53)&gt;0,SUM(W54:W57)=0),AVERAGE(W52:W53),IF(AND(SUM(W52:W54)&gt;0,SUM(W55:W57)=0),AVERAGE(W52:W54),IF(AND(SUM(W52:W55)&gt;0,SUM(W56:W57)=0),AVERAGE(W52:W55),IF(AND(SUM(W52:W56)&gt;0,W57=0),AVERAGE(W52:W56),AVERAGE(W52:W57))))))</f>
        <v>0</v>
      </c>
      <c r="AD52" s="204" t="str">
        <f>IF(AND(AC52&gt;=50,AC52&lt;=99),"MODERADO",IF(AND(AC52=100), "FUERTE",IF(AND(AC52&lt;50), "DEBIL")))</f>
        <v>DEBIL</v>
      </c>
      <c r="AE52" s="205"/>
      <c r="AF52" s="205"/>
      <c r="AG52" s="214" t="str">
        <f>IFERROR(_xlfn.IFS(AND(AD52="MODERADO",AE52="Directamente"),1,AND(AD52="FUERTE",AE52="Directamente"),2),"0")</f>
        <v>0</v>
      </c>
      <c r="AH52" s="214" t="str">
        <f>IFERROR(_xlfn.IFS(AND(AD52="MODERADO",AF52="Directamente"),1,AND(AD52="FUERTE",AF52="Directamente"),2,AND(AD52="FUERTE",AF52="Indirectamente"),1),"0")</f>
        <v>0</v>
      </c>
      <c r="AI52" s="210"/>
      <c r="AJ52" s="210"/>
      <c r="AK52" s="206">
        <f>+(AI52*AJ52)*4</f>
        <v>0</v>
      </c>
      <c r="AL52" s="207" t="b">
        <f>IF(OR(AND(AI52=3,AJ52=4),AND(AI52=2,AJ52=5),AND(AI52=2,AJ52=5),AND(AK52=20),AND(AK52&gt;=52,AK52&lt;=100)),"ZONA RIESGO EXTREMA",IF(OR(AND(AI52=5,AJ52=2),AND(AI52=4,AJ52=3),AND(AI52=1,AJ52=4),AND(AK52=16),AND(AK52&gt;=28,AK52&lt;=48)),"ZONA RIESGO ALTA",IF(OR(AND(AI52=1,AJ52=3),AND(AI52=4,AJ52=1),AND(AK52=24)),"ZONA RIESGO MODERADA",IF(AND(AK52&gt;=4,AK52&lt;=16),"ZONA RIESGO BAJA"))))</f>
        <v>0</v>
      </c>
      <c r="AM52" s="211"/>
      <c r="AN52" s="32"/>
      <c r="AO52" s="40"/>
      <c r="AP52" s="31"/>
      <c r="AQ52" s="31"/>
      <c r="AR52" s="32"/>
      <c r="AS52" s="31"/>
      <c r="AT52" s="32"/>
      <c r="AU52" s="31"/>
      <c r="AV52" s="32"/>
      <c r="AW52" s="31"/>
      <c r="AX52" s="32"/>
      <c r="AY52" s="40"/>
      <c r="AZ52" s="32"/>
      <c r="BA52" s="32"/>
      <c r="BB52" s="40"/>
      <c r="BC52" s="31"/>
      <c r="BD52" s="31"/>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row>
    <row r="53" spans="1:82" ht="15.6" thickTop="1" thickBot="1" x14ac:dyDescent="0.35">
      <c r="A53" s="197"/>
      <c r="B53" s="198"/>
      <c r="C53" s="198"/>
      <c r="D53" s="198"/>
      <c r="E53" s="203"/>
      <c r="F53" s="198"/>
      <c r="G53" s="198"/>
      <c r="H53" s="198"/>
      <c r="I53" s="198"/>
      <c r="J53" s="197"/>
      <c r="K53" s="197"/>
      <c r="L53" s="206"/>
      <c r="M53" s="208"/>
      <c r="N53" s="40">
        <v>2</v>
      </c>
      <c r="O53" s="108"/>
      <c r="P53" s="109"/>
      <c r="Q53" s="109"/>
      <c r="R53" s="109"/>
      <c r="S53" s="109"/>
      <c r="T53" s="109"/>
      <c r="U53" s="109"/>
      <c r="V53" s="109"/>
      <c r="W53" s="19">
        <f t="shared" si="1"/>
        <v>0</v>
      </c>
      <c r="X53" s="20" t="str">
        <f t="shared" si="0"/>
        <v>DEBIL</v>
      </c>
      <c r="Y53" s="110"/>
      <c r="Z53" s="44" t="str">
        <f t="shared" si="2"/>
        <v/>
      </c>
      <c r="AA53" s="19" t="str">
        <f t="shared" si="3"/>
        <v>SI</v>
      </c>
      <c r="AB53" s="109"/>
      <c r="AC53" s="204"/>
      <c r="AD53" s="204"/>
      <c r="AE53" s="205"/>
      <c r="AF53" s="205"/>
      <c r="AG53" s="214"/>
      <c r="AH53" s="214"/>
      <c r="AI53" s="210"/>
      <c r="AJ53" s="210"/>
      <c r="AK53" s="206"/>
      <c r="AL53" s="208"/>
      <c r="AM53" s="212"/>
      <c r="AN53" s="32"/>
      <c r="AO53" s="40"/>
      <c r="AP53" s="31"/>
      <c r="AQ53" s="31"/>
      <c r="AR53" s="32"/>
      <c r="AS53" s="31"/>
      <c r="AT53" s="32"/>
      <c r="AU53" s="31"/>
      <c r="AV53" s="32"/>
      <c r="AW53" s="31"/>
      <c r="AX53" s="32"/>
      <c r="AY53" s="40"/>
      <c r="AZ53" s="32"/>
      <c r="BA53" s="32"/>
      <c r="BB53" s="40"/>
      <c r="BC53" s="31"/>
      <c r="BD53" s="31"/>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row>
    <row r="54" spans="1:82" ht="15.6" thickTop="1" thickBot="1" x14ac:dyDescent="0.35">
      <c r="A54" s="197"/>
      <c r="B54" s="198"/>
      <c r="C54" s="198"/>
      <c r="D54" s="198"/>
      <c r="E54" s="203"/>
      <c r="F54" s="198"/>
      <c r="G54" s="198"/>
      <c r="H54" s="198"/>
      <c r="I54" s="198"/>
      <c r="J54" s="197"/>
      <c r="K54" s="197"/>
      <c r="L54" s="206"/>
      <c r="M54" s="208"/>
      <c r="N54" s="40">
        <v>3</v>
      </c>
      <c r="O54" s="111"/>
      <c r="P54" s="109"/>
      <c r="Q54" s="109"/>
      <c r="R54" s="109"/>
      <c r="S54" s="109"/>
      <c r="T54" s="109"/>
      <c r="U54" s="109"/>
      <c r="V54" s="109"/>
      <c r="W54" s="19">
        <f t="shared" si="1"/>
        <v>0</v>
      </c>
      <c r="X54" s="20" t="str">
        <f t="shared" si="0"/>
        <v>DEBIL</v>
      </c>
      <c r="Y54" s="110"/>
      <c r="Z54" s="44" t="str">
        <f t="shared" si="2"/>
        <v/>
      </c>
      <c r="AA54" s="19" t="str">
        <f t="shared" si="3"/>
        <v>SI</v>
      </c>
      <c r="AB54" s="109"/>
      <c r="AC54" s="204"/>
      <c r="AD54" s="204"/>
      <c r="AE54" s="205"/>
      <c r="AF54" s="205"/>
      <c r="AG54" s="214"/>
      <c r="AH54" s="214"/>
      <c r="AI54" s="210"/>
      <c r="AJ54" s="210"/>
      <c r="AK54" s="206"/>
      <c r="AL54" s="208"/>
      <c r="AM54" s="212"/>
      <c r="AN54" s="32"/>
      <c r="AO54" s="40"/>
      <c r="AP54" s="31"/>
      <c r="AQ54" s="31"/>
      <c r="AR54" s="32"/>
      <c r="AS54" s="31"/>
      <c r="AT54" s="32"/>
      <c r="AU54" s="31"/>
      <c r="AV54" s="32"/>
      <c r="AW54" s="31"/>
      <c r="AX54" s="32"/>
      <c r="AY54" s="40"/>
      <c r="AZ54" s="32"/>
      <c r="BA54" s="32"/>
      <c r="BB54" s="40"/>
      <c r="BC54" s="31"/>
      <c r="BD54" s="31"/>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82" ht="15.6" thickTop="1" thickBot="1" x14ac:dyDescent="0.35">
      <c r="A55" s="197"/>
      <c r="B55" s="198"/>
      <c r="C55" s="198"/>
      <c r="D55" s="198"/>
      <c r="E55" s="203"/>
      <c r="F55" s="198"/>
      <c r="G55" s="198"/>
      <c r="H55" s="198"/>
      <c r="I55" s="198"/>
      <c r="J55" s="197"/>
      <c r="K55" s="197"/>
      <c r="L55" s="206"/>
      <c r="M55" s="208"/>
      <c r="N55" s="40">
        <v>4</v>
      </c>
      <c r="O55" s="108"/>
      <c r="P55" s="109"/>
      <c r="Q55" s="109"/>
      <c r="R55" s="109"/>
      <c r="S55" s="109"/>
      <c r="T55" s="109"/>
      <c r="U55" s="109"/>
      <c r="V55" s="109"/>
      <c r="W55" s="19">
        <f t="shared" si="1"/>
        <v>0</v>
      </c>
      <c r="X55" s="20" t="str">
        <f t="shared" si="0"/>
        <v>DEBIL</v>
      </c>
      <c r="Y55" s="110"/>
      <c r="Z55" s="44" t="str">
        <f t="shared" si="2"/>
        <v/>
      </c>
      <c r="AA55" s="19" t="str">
        <f t="shared" si="3"/>
        <v>SI</v>
      </c>
      <c r="AB55" s="109"/>
      <c r="AC55" s="204"/>
      <c r="AD55" s="204"/>
      <c r="AE55" s="205"/>
      <c r="AF55" s="205"/>
      <c r="AG55" s="214"/>
      <c r="AH55" s="214"/>
      <c r="AI55" s="210"/>
      <c r="AJ55" s="210"/>
      <c r="AK55" s="206"/>
      <c r="AL55" s="208"/>
      <c r="AM55" s="212"/>
      <c r="AN55" s="32"/>
      <c r="AO55" s="40"/>
      <c r="AP55" s="31"/>
      <c r="AQ55" s="31"/>
      <c r="AR55" s="32"/>
      <c r="AS55" s="31"/>
      <c r="AT55" s="32"/>
      <c r="AU55" s="31"/>
      <c r="AV55" s="32"/>
      <c r="AW55" s="31"/>
      <c r="AX55" s="32"/>
      <c r="AY55" s="40"/>
      <c r="AZ55" s="32"/>
      <c r="BA55" s="32"/>
      <c r="BB55" s="40"/>
      <c r="BC55" s="31"/>
      <c r="BD55" s="31"/>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82" ht="15.6" thickTop="1" thickBot="1" x14ac:dyDescent="0.35">
      <c r="A56" s="197"/>
      <c r="B56" s="198"/>
      <c r="C56" s="198"/>
      <c r="D56" s="198"/>
      <c r="E56" s="203"/>
      <c r="F56" s="198"/>
      <c r="G56" s="198"/>
      <c r="H56" s="198"/>
      <c r="I56" s="198"/>
      <c r="J56" s="197"/>
      <c r="K56" s="197"/>
      <c r="L56" s="206"/>
      <c r="M56" s="208"/>
      <c r="N56" s="40">
        <v>5</v>
      </c>
      <c r="O56" s="108"/>
      <c r="P56" s="109"/>
      <c r="Q56" s="109"/>
      <c r="R56" s="109"/>
      <c r="S56" s="109"/>
      <c r="T56" s="109"/>
      <c r="U56" s="109"/>
      <c r="V56" s="109"/>
      <c r="W56" s="19">
        <f t="shared" si="1"/>
        <v>0</v>
      </c>
      <c r="X56" s="20" t="str">
        <f t="shared" si="0"/>
        <v>DEBIL</v>
      </c>
      <c r="Y56" s="110"/>
      <c r="Z56" s="44" t="str">
        <f t="shared" si="2"/>
        <v/>
      </c>
      <c r="AA56" s="19" t="str">
        <f t="shared" si="3"/>
        <v>SI</v>
      </c>
      <c r="AB56" s="109"/>
      <c r="AC56" s="204"/>
      <c r="AD56" s="204"/>
      <c r="AE56" s="205"/>
      <c r="AF56" s="205"/>
      <c r="AG56" s="214"/>
      <c r="AH56" s="214"/>
      <c r="AI56" s="210"/>
      <c r="AJ56" s="210"/>
      <c r="AK56" s="206"/>
      <c r="AL56" s="208"/>
      <c r="AM56" s="212"/>
      <c r="AN56" s="32"/>
      <c r="AO56" s="40"/>
      <c r="AP56" s="31"/>
      <c r="AQ56" s="31"/>
      <c r="AR56" s="32"/>
      <c r="AS56" s="31"/>
      <c r="AT56" s="32"/>
      <c r="AU56" s="31"/>
      <c r="AV56" s="32"/>
      <c r="AW56" s="31"/>
      <c r="AX56" s="32"/>
      <c r="AY56" s="40"/>
      <c r="AZ56" s="32"/>
      <c r="BA56" s="32"/>
      <c r="BB56" s="40"/>
      <c r="BC56" s="31"/>
      <c r="BD56" s="31"/>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82" ht="15.6" thickTop="1" thickBot="1" x14ac:dyDescent="0.35">
      <c r="A57" s="197"/>
      <c r="B57" s="198"/>
      <c r="C57" s="198"/>
      <c r="D57" s="198"/>
      <c r="E57" s="203"/>
      <c r="F57" s="198"/>
      <c r="G57" s="198"/>
      <c r="H57" s="198"/>
      <c r="I57" s="198"/>
      <c r="J57" s="197"/>
      <c r="K57" s="197"/>
      <c r="L57" s="206"/>
      <c r="M57" s="209"/>
      <c r="N57" s="40">
        <v>6</v>
      </c>
      <c r="O57" s="108"/>
      <c r="P57" s="109"/>
      <c r="Q57" s="109"/>
      <c r="R57" s="109"/>
      <c r="S57" s="109"/>
      <c r="T57" s="109"/>
      <c r="U57" s="109"/>
      <c r="V57" s="109"/>
      <c r="W57" s="19">
        <f t="shared" si="1"/>
        <v>0</v>
      </c>
      <c r="X57" s="20" t="str">
        <f t="shared" si="0"/>
        <v>DEBIL</v>
      </c>
      <c r="Y57" s="110"/>
      <c r="Z57" s="44" t="str">
        <f t="shared" si="2"/>
        <v/>
      </c>
      <c r="AA57" s="19" t="str">
        <f t="shared" si="3"/>
        <v>SI</v>
      </c>
      <c r="AB57" s="109"/>
      <c r="AC57" s="204"/>
      <c r="AD57" s="204"/>
      <c r="AE57" s="205"/>
      <c r="AF57" s="205"/>
      <c r="AG57" s="214"/>
      <c r="AH57" s="214"/>
      <c r="AI57" s="210"/>
      <c r="AJ57" s="210"/>
      <c r="AK57" s="206"/>
      <c r="AL57" s="209"/>
      <c r="AM57" s="213"/>
      <c r="AN57" s="32"/>
      <c r="AO57" s="40"/>
      <c r="AP57" s="31"/>
      <c r="AQ57" s="31"/>
      <c r="AR57" s="32"/>
      <c r="AS57" s="31"/>
      <c r="AT57" s="32"/>
      <c r="AU57" s="31"/>
      <c r="AV57" s="32"/>
      <c r="AW57" s="31"/>
      <c r="AX57" s="32"/>
      <c r="AY57" s="40"/>
      <c r="AZ57" s="32"/>
      <c r="BA57" s="32"/>
      <c r="BB57" s="40"/>
      <c r="BC57" s="31"/>
      <c r="BD57" s="31"/>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82" ht="15.6" thickTop="1" thickBot="1" x14ac:dyDescent="0.35">
      <c r="A58" s="197">
        <v>10</v>
      </c>
      <c r="B58" s="198"/>
      <c r="C58" s="198"/>
      <c r="D58" s="198"/>
      <c r="E58" s="203"/>
      <c r="F58" s="198"/>
      <c r="G58" s="198"/>
      <c r="H58" s="198"/>
      <c r="I58" s="198"/>
      <c r="J58" s="197"/>
      <c r="K58" s="197"/>
      <c r="L58" s="206">
        <f>+(J58*K58)*4</f>
        <v>0</v>
      </c>
      <c r="M58" s="207" t="b">
        <f>IF(OR(AND(J58=3,K58=4),AND(J58=2,K58=5),AND(J58=2,K58=5),AND(L58=20),AND(L58&gt;=52,L58&lt;=100)),"ZONA RIESGO EXTREMA",IF(OR(AND(J58=5,K58=2),AND(J58=4,K58=3),AND(J58=1,K58=4),AND(L58=16),AND(L58&gt;=28,L58&lt;=48)),"ZONA RIESGO ALTA",IF(OR(AND(J58=1,K58=3),AND(J58=4,K58=1),AND(L58=24)),"ZONA RIESGO MODERADA",IF(AND(L58&gt;=4,L58&lt;=16),"ZONA RIESGO BAJA"))))</f>
        <v>0</v>
      </c>
      <c r="N58" s="40">
        <v>1</v>
      </c>
      <c r="O58" s="108"/>
      <c r="P58" s="109"/>
      <c r="Q58" s="109"/>
      <c r="R58" s="109"/>
      <c r="S58" s="109"/>
      <c r="T58" s="109"/>
      <c r="U58" s="109"/>
      <c r="V58" s="109"/>
      <c r="W58" s="19">
        <f t="shared" si="1"/>
        <v>0</v>
      </c>
      <c r="X58" s="20" t="str">
        <f t="shared" si="0"/>
        <v>DEBIL</v>
      </c>
      <c r="Y58" s="110"/>
      <c r="Z58" s="44" t="str">
        <f t="shared" si="2"/>
        <v/>
      </c>
      <c r="AA58" s="19" t="str">
        <f t="shared" si="3"/>
        <v>SI</v>
      </c>
      <c r="AB58" s="109"/>
      <c r="AC58" s="204">
        <f>IF(AND(W58&gt;0,SUM(W59:W63)=0),W58,IF(AND(SUM(W58:W59)&gt;0,SUM(W60:W63)=0),AVERAGE(W58:W59),IF(AND(SUM(W58:W60)&gt;0,SUM(W61:W63)=0),AVERAGE(W58:W60),IF(AND(SUM(W58:W61)&gt;0,SUM(W62:W63)=0),AVERAGE(W58:W61),IF(AND(SUM(W58:W62)&gt;0,W63=0),AVERAGE(W58:W62),AVERAGE(W58:W63))))))</f>
        <v>0</v>
      </c>
      <c r="AD58" s="204" t="str">
        <f>IF(AND(AC58&gt;=50,AC58&lt;=99),"MODERADO",IF(AND(AC58=100), "FUERTE",IF(AND(AC58&lt;50), "DEBIL")))</f>
        <v>DEBIL</v>
      </c>
      <c r="AE58" s="205"/>
      <c r="AF58" s="205"/>
      <c r="AG58" s="214" t="str">
        <f>IFERROR(_xlfn.IFS(AND(AD58="MODERADO",AE58="Directamente"),1,AND(AD58="FUERTE",AE58="Directamente"),2),"0")</f>
        <v>0</v>
      </c>
      <c r="AH58" s="214" t="str">
        <f>IFERROR(_xlfn.IFS(AND(AD58="MODERADO",AF58="Directamente"),1,AND(AD58="FUERTE",AF58="Directamente"),2,AND(AD58="FUERTE",AF58="Indirectamente"),1),"0")</f>
        <v>0</v>
      </c>
      <c r="AI58" s="210"/>
      <c r="AJ58" s="210"/>
      <c r="AK58" s="206">
        <f>+(AI58*AJ58)*4</f>
        <v>0</v>
      </c>
      <c r="AL58" s="207" t="b">
        <f>IF(OR(AND(AI58=3,AJ58=4),AND(AI58=2,AJ58=5),AND(AI58=2,AJ58=5),AND(AK58=20),AND(AK58&gt;=52,AK58&lt;=100)),"ZONA RIESGO EXTREMA",IF(OR(AND(AI58=5,AJ58=2),AND(AI58=4,AJ58=3),AND(AI58=1,AJ58=4),AND(AK58=16),AND(AK58&gt;=28,AK58&lt;=48)),"ZONA RIESGO ALTA",IF(OR(AND(AI58=1,AJ58=3),AND(AI58=4,AJ58=1),AND(AK58=24)),"ZONA RIESGO MODERADA",IF(AND(AK58&gt;=4,AK58&lt;=16),"ZONA RIESGO BAJA"))))</f>
        <v>0</v>
      </c>
      <c r="AM58" s="211"/>
      <c r="AN58" s="32"/>
      <c r="AO58" s="40"/>
      <c r="AP58" s="31"/>
      <c r="AQ58" s="31"/>
      <c r="AR58" s="32"/>
      <c r="AS58" s="31"/>
      <c r="AT58" s="32"/>
      <c r="AU58" s="31"/>
      <c r="AV58" s="32"/>
      <c r="AW58" s="31"/>
      <c r="AX58" s="32"/>
      <c r="AY58" s="40"/>
      <c r="AZ58" s="32"/>
      <c r="BA58" s="32"/>
      <c r="BB58" s="40"/>
      <c r="BC58" s="31"/>
      <c r="BD58" s="31"/>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82" ht="15.6" thickTop="1" thickBot="1" x14ac:dyDescent="0.35">
      <c r="A59" s="197"/>
      <c r="B59" s="198"/>
      <c r="C59" s="198"/>
      <c r="D59" s="198"/>
      <c r="E59" s="203"/>
      <c r="F59" s="198"/>
      <c r="G59" s="198"/>
      <c r="H59" s="198"/>
      <c r="I59" s="198"/>
      <c r="J59" s="197"/>
      <c r="K59" s="197"/>
      <c r="L59" s="206"/>
      <c r="M59" s="208"/>
      <c r="N59" s="40">
        <v>2</v>
      </c>
      <c r="O59" s="108"/>
      <c r="P59" s="109"/>
      <c r="Q59" s="109"/>
      <c r="R59" s="109"/>
      <c r="S59" s="109"/>
      <c r="T59" s="109"/>
      <c r="U59" s="109"/>
      <c r="V59" s="109"/>
      <c r="W59" s="19">
        <f t="shared" si="1"/>
        <v>0</v>
      </c>
      <c r="X59" s="20" t="str">
        <f t="shared" si="0"/>
        <v>DEBIL</v>
      </c>
      <c r="Y59" s="110"/>
      <c r="Z59" s="44" t="str">
        <f t="shared" si="2"/>
        <v/>
      </c>
      <c r="AA59" s="19" t="str">
        <f t="shared" si="3"/>
        <v>SI</v>
      </c>
      <c r="AB59" s="109"/>
      <c r="AC59" s="204"/>
      <c r="AD59" s="204"/>
      <c r="AE59" s="205"/>
      <c r="AF59" s="205"/>
      <c r="AG59" s="214"/>
      <c r="AH59" s="214"/>
      <c r="AI59" s="210"/>
      <c r="AJ59" s="210"/>
      <c r="AK59" s="206"/>
      <c r="AL59" s="208"/>
      <c r="AM59" s="212"/>
      <c r="AN59" s="32"/>
      <c r="AO59" s="40"/>
      <c r="AP59" s="31"/>
      <c r="AQ59" s="31"/>
      <c r="AR59" s="32"/>
      <c r="AS59" s="31"/>
      <c r="AT59" s="32"/>
      <c r="AU59" s="31"/>
      <c r="AV59" s="32"/>
      <c r="AW59" s="31"/>
      <c r="AX59" s="32"/>
      <c r="AY59" s="40"/>
      <c r="AZ59" s="32"/>
      <c r="BA59" s="32"/>
      <c r="BB59" s="40"/>
      <c r="BC59" s="31"/>
      <c r="BD59" s="31"/>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row>
    <row r="60" spans="1:82" ht="15.6" thickTop="1" thickBot="1" x14ac:dyDescent="0.35">
      <c r="A60" s="197"/>
      <c r="B60" s="198"/>
      <c r="C60" s="198"/>
      <c r="D60" s="198"/>
      <c r="E60" s="203"/>
      <c r="F60" s="198"/>
      <c r="G60" s="198"/>
      <c r="H60" s="198"/>
      <c r="I60" s="198"/>
      <c r="J60" s="197"/>
      <c r="K60" s="197"/>
      <c r="L60" s="206"/>
      <c r="M60" s="208"/>
      <c r="N60" s="40">
        <v>3</v>
      </c>
      <c r="O60" s="111"/>
      <c r="P60" s="109"/>
      <c r="Q60" s="109"/>
      <c r="R60" s="109"/>
      <c r="S60" s="109"/>
      <c r="T60" s="109"/>
      <c r="U60" s="109"/>
      <c r="V60" s="109"/>
      <c r="W60" s="19">
        <f t="shared" si="1"/>
        <v>0</v>
      </c>
      <c r="X60" s="20" t="str">
        <f t="shared" si="0"/>
        <v>DEBIL</v>
      </c>
      <c r="Y60" s="110"/>
      <c r="Z60" s="44" t="str">
        <f t="shared" si="2"/>
        <v/>
      </c>
      <c r="AA60" s="19" t="str">
        <f t="shared" si="3"/>
        <v>SI</v>
      </c>
      <c r="AB60" s="109"/>
      <c r="AC60" s="204"/>
      <c r="AD60" s="204"/>
      <c r="AE60" s="205"/>
      <c r="AF60" s="205"/>
      <c r="AG60" s="214"/>
      <c r="AH60" s="214"/>
      <c r="AI60" s="210"/>
      <c r="AJ60" s="210"/>
      <c r="AK60" s="206"/>
      <c r="AL60" s="208"/>
      <c r="AM60" s="212"/>
      <c r="AN60" s="32"/>
      <c r="AO60" s="40"/>
      <c r="AP60" s="31"/>
      <c r="AQ60" s="31"/>
      <c r="AR60" s="32"/>
      <c r="AS60" s="31"/>
      <c r="AT60" s="32"/>
      <c r="AU60" s="31"/>
      <c r="AV60" s="32"/>
      <c r="AW60" s="31"/>
      <c r="AX60" s="32"/>
      <c r="AY60" s="40"/>
      <c r="AZ60" s="32"/>
      <c r="BA60" s="32"/>
      <c r="BB60" s="40"/>
      <c r="BC60" s="31"/>
      <c r="BD60" s="31"/>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82" ht="15.6" thickTop="1" thickBot="1" x14ac:dyDescent="0.35">
      <c r="A61" s="197"/>
      <c r="B61" s="198"/>
      <c r="C61" s="198"/>
      <c r="D61" s="198"/>
      <c r="E61" s="203"/>
      <c r="F61" s="198"/>
      <c r="G61" s="198"/>
      <c r="H61" s="198"/>
      <c r="I61" s="198"/>
      <c r="J61" s="197"/>
      <c r="K61" s="197"/>
      <c r="L61" s="206"/>
      <c r="M61" s="208"/>
      <c r="N61" s="40">
        <v>4</v>
      </c>
      <c r="O61" s="108"/>
      <c r="P61" s="109"/>
      <c r="Q61" s="109"/>
      <c r="R61" s="109"/>
      <c r="S61" s="109"/>
      <c r="T61" s="109"/>
      <c r="U61" s="109"/>
      <c r="V61" s="109"/>
      <c r="W61" s="19">
        <f t="shared" si="1"/>
        <v>0</v>
      </c>
      <c r="X61" s="20" t="str">
        <f t="shared" si="0"/>
        <v>DEBIL</v>
      </c>
      <c r="Y61" s="110"/>
      <c r="Z61" s="44" t="str">
        <f t="shared" si="2"/>
        <v/>
      </c>
      <c r="AA61" s="19" t="str">
        <f t="shared" si="3"/>
        <v>SI</v>
      </c>
      <c r="AB61" s="109"/>
      <c r="AC61" s="204"/>
      <c r="AD61" s="204"/>
      <c r="AE61" s="205"/>
      <c r="AF61" s="205"/>
      <c r="AG61" s="214"/>
      <c r="AH61" s="214"/>
      <c r="AI61" s="210"/>
      <c r="AJ61" s="210"/>
      <c r="AK61" s="206"/>
      <c r="AL61" s="208"/>
      <c r="AM61" s="212"/>
      <c r="AN61" s="32"/>
      <c r="AO61" s="40"/>
      <c r="AP61" s="31"/>
      <c r="AQ61" s="31"/>
      <c r="AR61" s="32"/>
      <c r="AS61" s="31"/>
      <c r="AT61" s="32"/>
      <c r="AU61" s="31"/>
      <c r="AV61" s="32"/>
      <c r="AW61" s="31"/>
      <c r="AX61" s="32"/>
      <c r="AY61" s="40"/>
      <c r="AZ61" s="32"/>
      <c r="BA61" s="32"/>
      <c r="BB61" s="40"/>
      <c r="BC61" s="31"/>
      <c r="BD61" s="31"/>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82" ht="15.6" thickTop="1" thickBot="1" x14ac:dyDescent="0.35">
      <c r="A62" s="197"/>
      <c r="B62" s="198"/>
      <c r="C62" s="198"/>
      <c r="D62" s="198"/>
      <c r="E62" s="203"/>
      <c r="F62" s="198"/>
      <c r="G62" s="198"/>
      <c r="H62" s="198"/>
      <c r="I62" s="198"/>
      <c r="J62" s="197"/>
      <c r="K62" s="197"/>
      <c r="L62" s="206"/>
      <c r="M62" s="208"/>
      <c r="N62" s="40">
        <v>5</v>
      </c>
      <c r="O62" s="108"/>
      <c r="P62" s="109"/>
      <c r="Q62" s="109"/>
      <c r="R62" s="109"/>
      <c r="S62" s="109"/>
      <c r="T62" s="109"/>
      <c r="U62" s="109"/>
      <c r="V62" s="109"/>
      <c r="W62" s="19">
        <f t="shared" si="1"/>
        <v>0</v>
      </c>
      <c r="X62" s="20" t="str">
        <f t="shared" si="0"/>
        <v>DEBIL</v>
      </c>
      <c r="Y62" s="110"/>
      <c r="Z62" s="44" t="str">
        <f t="shared" si="2"/>
        <v/>
      </c>
      <c r="AA62" s="19" t="str">
        <f t="shared" si="3"/>
        <v>SI</v>
      </c>
      <c r="AB62" s="109"/>
      <c r="AC62" s="204"/>
      <c r="AD62" s="204"/>
      <c r="AE62" s="205"/>
      <c r="AF62" s="205"/>
      <c r="AG62" s="214"/>
      <c r="AH62" s="214"/>
      <c r="AI62" s="210"/>
      <c r="AJ62" s="210"/>
      <c r="AK62" s="206"/>
      <c r="AL62" s="208"/>
      <c r="AM62" s="212"/>
      <c r="AN62" s="32"/>
      <c r="AO62" s="40"/>
      <c r="AP62" s="31"/>
      <c r="AQ62" s="31"/>
      <c r="AR62" s="32"/>
      <c r="AS62" s="31"/>
      <c r="AT62" s="32"/>
      <c r="AU62" s="31"/>
      <c r="AV62" s="32"/>
      <c r="AW62" s="31"/>
      <c r="AX62" s="32"/>
      <c r="AY62" s="40"/>
      <c r="AZ62" s="32"/>
      <c r="BA62" s="32"/>
      <c r="BB62" s="40"/>
      <c r="BC62" s="31"/>
      <c r="BD62" s="31"/>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82" ht="15.6" thickTop="1" thickBot="1" x14ac:dyDescent="0.35">
      <c r="A63" s="197"/>
      <c r="B63" s="198"/>
      <c r="C63" s="198"/>
      <c r="D63" s="198"/>
      <c r="E63" s="203"/>
      <c r="F63" s="198"/>
      <c r="G63" s="198"/>
      <c r="H63" s="198"/>
      <c r="I63" s="198"/>
      <c r="J63" s="197"/>
      <c r="K63" s="197"/>
      <c r="L63" s="206"/>
      <c r="M63" s="209"/>
      <c r="N63" s="40">
        <v>6</v>
      </c>
      <c r="O63" s="108"/>
      <c r="P63" s="109"/>
      <c r="Q63" s="109"/>
      <c r="R63" s="109"/>
      <c r="S63" s="109"/>
      <c r="T63" s="109"/>
      <c r="U63" s="109"/>
      <c r="V63" s="109"/>
      <c r="W63" s="19">
        <f t="shared" si="1"/>
        <v>0</v>
      </c>
      <c r="X63" s="20" t="str">
        <f t="shared" si="0"/>
        <v>DEBIL</v>
      </c>
      <c r="Y63" s="110"/>
      <c r="Z63" s="44" t="str">
        <f t="shared" si="2"/>
        <v/>
      </c>
      <c r="AA63" s="19" t="str">
        <f t="shared" si="3"/>
        <v>SI</v>
      </c>
      <c r="AB63" s="109"/>
      <c r="AC63" s="204"/>
      <c r="AD63" s="204"/>
      <c r="AE63" s="205"/>
      <c r="AF63" s="205"/>
      <c r="AG63" s="214"/>
      <c r="AH63" s="214"/>
      <c r="AI63" s="210"/>
      <c r="AJ63" s="210"/>
      <c r="AK63" s="206"/>
      <c r="AL63" s="209"/>
      <c r="AM63" s="213"/>
      <c r="AN63" s="32"/>
      <c r="AO63" s="40"/>
      <c r="AP63" s="31"/>
      <c r="AQ63" s="31"/>
      <c r="AR63" s="32"/>
      <c r="AS63" s="31"/>
      <c r="AT63" s="32"/>
      <c r="AU63" s="31"/>
      <c r="AV63" s="32"/>
      <c r="AW63" s="31"/>
      <c r="AX63" s="32"/>
      <c r="AY63" s="40"/>
      <c r="AZ63" s="32"/>
      <c r="BA63" s="32"/>
      <c r="BB63" s="40"/>
      <c r="BC63" s="31"/>
      <c r="BD63" s="31"/>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82" ht="15" thickTop="1" x14ac:dyDescent="0.3"/>
  </sheetData>
  <mergeCells count="333">
    <mergeCell ref="AK52:AK57"/>
    <mergeCell ref="AL52:AL57"/>
    <mergeCell ref="AM52:AM57"/>
    <mergeCell ref="AG52:AG57"/>
    <mergeCell ref="AH52:AH57"/>
    <mergeCell ref="AI52:AI57"/>
    <mergeCell ref="AJ52:AJ57"/>
    <mergeCell ref="AI58:AI63"/>
    <mergeCell ref="AJ58:AJ63"/>
    <mergeCell ref="AK58:AK63"/>
    <mergeCell ref="AL58:AL63"/>
    <mergeCell ref="AM58:AM63"/>
    <mergeCell ref="AG58:AG63"/>
    <mergeCell ref="AH58:AH63"/>
    <mergeCell ref="AE52:AE57"/>
    <mergeCell ref="AF52:AF57"/>
    <mergeCell ref="J52:J57"/>
    <mergeCell ref="K52:K57"/>
    <mergeCell ref="L52:L57"/>
    <mergeCell ref="M52:M57"/>
    <mergeCell ref="AC52:AC57"/>
    <mergeCell ref="AD52:AD57"/>
    <mergeCell ref="H58:H63"/>
    <mergeCell ref="I58:I63"/>
    <mergeCell ref="J58:J63"/>
    <mergeCell ref="K58:K63"/>
    <mergeCell ref="L58:L63"/>
    <mergeCell ref="M58:M63"/>
    <mergeCell ref="AC58:AC63"/>
    <mergeCell ref="AD58:AD63"/>
    <mergeCell ref="AE58:AE63"/>
    <mergeCell ref="AF58:AF63"/>
    <mergeCell ref="F46:F51"/>
    <mergeCell ref="G46:G51"/>
    <mergeCell ref="A58:A63"/>
    <mergeCell ref="B58:B63"/>
    <mergeCell ref="C58:C63"/>
    <mergeCell ref="D58:D63"/>
    <mergeCell ref="E58:E63"/>
    <mergeCell ref="F58:F63"/>
    <mergeCell ref="G58:G63"/>
    <mergeCell ref="A46:A51"/>
    <mergeCell ref="B46:B51"/>
    <mergeCell ref="C46:C51"/>
    <mergeCell ref="D46:D51"/>
    <mergeCell ref="E46:E51"/>
    <mergeCell ref="AI40:AI45"/>
    <mergeCell ref="AJ40:AJ45"/>
    <mergeCell ref="AK40:AK45"/>
    <mergeCell ref="AL40:AL45"/>
    <mergeCell ref="AM40:AM45"/>
    <mergeCell ref="AG40:AG45"/>
    <mergeCell ref="AH40:AH45"/>
    <mergeCell ref="AM46:AM51"/>
    <mergeCell ref="A52:A57"/>
    <mergeCell ref="B52:B57"/>
    <mergeCell ref="C52:C57"/>
    <mergeCell ref="D52:D57"/>
    <mergeCell ref="E52:E57"/>
    <mergeCell ref="F52:F57"/>
    <mergeCell ref="G52:G57"/>
    <mergeCell ref="H52:H57"/>
    <mergeCell ref="I52:I57"/>
    <mergeCell ref="AG46:AG51"/>
    <mergeCell ref="AH46:AH51"/>
    <mergeCell ref="AI46:AI51"/>
    <mergeCell ref="AJ46:AJ51"/>
    <mergeCell ref="AK46:AK51"/>
    <mergeCell ref="AL46:AL51"/>
    <mergeCell ref="L46:L51"/>
    <mergeCell ref="AC40:AC45"/>
    <mergeCell ref="AD40:AD45"/>
    <mergeCell ref="AE40:AE45"/>
    <mergeCell ref="AF40:AF45"/>
    <mergeCell ref="H40:H45"/>
    <mergeCell ref="I40:I45"/>
    <mergeCell ref="J40:J45"/>
    <mergeCell ref="K40:K45"/>
    <mergeCell ref="L40:L45"/>
    <mergeCell ref="M40:M45"/>
    <mergeCell ref="H46:H51"/>
    <mergeCell ref="I46:I51"/>
    <mergeCell ref="J46:J51"/>
    <mergeCell ref="K46:K51"/>
    <mergeCell ref="M46:M51"/>
    <mergeCell ref="AC46:AC51"/>
    <mergeCell ref="AD46:AD51"/>
    <mergeCell ref="AE46:AE51"/>
    <mergeCell ref="AF46:AF51"/>
    <mergeCell ref="F28:F33"/>
    <mergeCell ref="G28:G33"/>
    <mergeCell ref="AK34:AK39"/>
    <mergeCell ref="AL34:AL39"/>
    <mergeCell ref="AM34:AM39"/>
    <mergeCell ref="A40:A45"/>
    <mergeCell ref="B40:B45"/>
    <mergeCell ref="C40:C45"/>
    <mergeCell ref="D40:D45"/>
    <mergeCell ref="E40:E45"/>
    <mergeCell ref="F40:F45"/>
    <mergeCell ref="G40:G45"/>
    <mergeCell ref="AE34:AE39"/>
    <mergeCell ref="AF34:AF39"/>
    <mergeCell ref="AG34:AG39"/>
    <mergeCell ref="AH34:AH39"/>
    <mergeCell ref="AI34:AI39"/>
    <mergeCell ref="AJ34:AJ39"/>
    <mergeCell ref="J34:J39"/>
    <mergeCell ref="K34:K39"/>
    <mergeCell ref="L34:L39"/>
    <mergeCell ref="M34:M39"/>
    <mergeCell ref="AC34:AC39"/>
    <mergeCell ref="AD34:AD39"/>
    <mergeCell ref="AI22:AI27"/>
    <mergeCell ref="AJ22:AJ27"/>
    <mergeCell ref="AK22:AK27"/>
    <mergeCell ref="AL22:AL27"/>
    <mergeCell ref="AM22:AM27"/>
    <mergeCell ref="AG22:AG27"/>
    <mergeCell ref="AH22:AH27"/>
    <mergeCell ref="AM28:AM33"/>
    <mergeCell ref="A34:A39"/>
    <mergeCell ref="B34:B39"/>
    <mergeCell ref="C34:C39"/>
    <mergeCell ref="D34:D39"/>
    <mergeCell ref="E34:E39"/>
    <mergeCell ref="F34:F39"/>
    <mergeCell ref="G34:G39"/>
    <mergeCell ref="H34:H39"/>
    <mergeCell ref="I34:I39"/>
    <mergeCell ref="AG28:AG33"/>
    <mergeCell ref="AH28:AH33"/>
    <mergeCell ref="AI28:AI33"/>
    <mergeCell ref="AJ28:AJ33"/>
    <mergeCell ref="AK28:AK33"/>
    <mergeCell ref="AL28:AL33"/>
    <mergeCell ref="L28:L33"/>
    <mergeCell ref="A28:A33"/>
    <mergeCell ref="B28:B33"/>
    <mergeCell ref="C28:C33"/>
    <mergeCell ref="D28:D33"/>
    <mergeCell ref="E28:E33"/>
    <mergeCell ref="AC22:AC27"/>
    <mergeCell ref="AD22:AD27"/>
    <mergeCell ref="AE22:AE27"/>
    <mergeCell ref="AF22:AF27"/>
    <mergeCell ref="H22:H27"/>
    <mergeCell ref="I22:I27"/>
    <mergeCell ref="J22:J27"/>
    <mergeCell ref="K22:K27"/>
    <mergeCell ref="L22:L27"/>
    <mergeCell ref="M22:M27"/>
    <mergeCell ref="H28:H33"/>
    <mergeCell ref="I28:I33"/>
    <mergeCell ref="J28:J33"/>
    <mergeCell ref="K28:K33"/>
    <mergeCell ref="M28:M33"/>
    <mergeCell ref="AC28:AC33"/>
    <mergeCell ref="AD28:AD33"/>
    <mergeCell ref="AE28:AE33"/>
    <mergeCell ref="AF28:AF33"/>
    <mergeCell ref="F10:F15"/>
    <mergeCell ref="G10:G15"/>
    <mergeCell ref="AK16:AK21"/>
    <mergeCell ref="AL16:AL21"/>
    <mergeCell ref="AM16:AM21"/>
    <mergeCell ref="A22:A27"/>
    <mergeCell ref="B22:B27"/>
    <mergeCell ref="C22:C27"/>
    <mergeCell ref="D22:D27"/>
    <mergeCell ref="E22:E27"/>
    <mergeCell ref="F22:F27"/>
    <mergeCell ref="G22:G27"/>
    <mergeCell ref="AE16:AE21"/>
    <mergeCell ref="AF16:AF21"/>
    <mergeCell ref="AG16:AG21"/>
    <mergeCell ref="AH16:AH21"/>
    <mergeCell ref="AI16:AI21"/>
    <mergeCell ref="AJ16:AJ21"/>
    <mergeCell ref="J16:J21"/>
    <mergeCell ref="K16:K21"/>
    <mergeCell ref="L16:L21"/>
    <mergeCell ref="M16:M21"/>
    <mergeCell ref="AC16:AC21"/>
    <mergeCell ref="AD16:AD21"/>
    <mergeCell ref="AI4:AI9"/>
    <mergeCell ref="AJ4:AJ9"/>
    <mergeCell ref="AK4:AK9"/>
    <mergeCell ref="AL4:AL9"/>
    <mergeCell ref="AM4:AM9"/>
    <mergeCell ref="AG4:AG9"/>
    <mergeCell ref="AH4:AH9"/>
    <mergeCell ref="AM10:AM15"/>
    <mergeCell ref="A16:A21"/>
    <mergeCell ref="B16:B21"/>
    <mergeCell ref="C16:C21"/>
    <mergeCell ref="D16:D21"/>
    <mergeCell ref="E16:E21"/>
    <mergeCell ref="F16:F21"/>
    <mergeCell ref="G16:G21"/>
    <mergeCell ref="H16:H21"/>
    <mergeCell ref="I16:I21"/>
    <mergeCell ref="AG10:AG15"/>
    <mergeCell ref="AH10:AH15"/>
    <mergeCell ref="AI10:AI15"/>
    <mergeCell ref="AJ10:AJ15"/>
    <mergeCell ref="AK10:AK15"/>
    <mergeCell ref="AL10:AL15"/>
    <mergeCell ref="L10:L15"/>
    <mergeCell ref="A10:A15"/>
    <mergeCell ref="B10:B15"/>
    <mergeCell ref="C10:C15"/>
    <mergeCell ref="D10:D15"/>
    <mergeCell ref="E10:E15"/>
    <mergeCell ref="AC4:AC9"/>
    <mergeCell ref="AD4:AD9"/>
    <mergeCell ref="AE4:AE9"/>
    <mergeCell ref="AF4:AF9"/>
    <mergeCell ref="H4:H9"/>
    <mergeCell ref="I4:I9"/>
    <mergeCell ref="J4:J9"/>
    <mergeCell ref="K4:K9"/>
    <mergeCell ref="L4:L9"/>
    <mergeCell ref="M4:M9"/>
    <mergeCell ref="H10:H15"/>
    <mergeCell ref="I10:I15"/>
    <mergeCell ref="J10:J15"/>
    <mergeCell ref="K10:K15"/>
    <mergeCell ref="M10:M15"/>
    <mergeCell ref="AC10:AC15"/>
    <mergeCell ref="AD10:AD15"/>
    <mergeCell ref="AE10:AE15"/>
    <mergeCell ref="AF10:AF15"/>
    <mergeCell ref="CB2:CB3"/>
    <mergeCell ref="CC2:CC3"/>
    <mergeCell ref="CD2:CD3"/>
    <mergeCell ref="A4:A9"/>
    <mergeCell ref="B4:B9"/>
    <mergeCell ref="C4:C9"/>
    <mergeCell ref="D4:D9"/>
    <mergeCell ref="E4:E9"/>
    <mergeCell ref="F4:F9"/>
    <mergeCell ref="G4:G9"/>
    <mergeCell ref="BV2:BV3"/>
    <mergeCell ref="BW2:BW3"/>
    <mergeCell ref="BX2:BX3"/>
    <mergeCell ref="BY2:BY3"/>
    <mergeCell ref="BZ2:BZ3"/>
    <mergeCell ref="CA2:CA3"/>
    <mergeCell ref="BP2:BP3"/>
    <mergeCell ref="BQ2:BQ3"/>
    <mergeCell ref="BR2:BR3"/>
    <mergeCell ref="BS2:BS3"/>
    <mergeCell ref="BT2:BT3"/>
    <mergeCell ref="BU2:BU3"/>
    <mergeCell ref="BJ2:BJ3"/>
    <mergeCell ref="BK2:BK3"/>
    <mergeCell ref="BL2:BL3"/>
    <mergeCell ref="BM2:BM3"/>
    <mergeCell ref="BN2:BN3"/>
    <mergeCell ref="BO2:BO3"/>
    <mergeCell ref="BD2:BD3"/>
    <mergeCell ref="BE2:BE3"/>
    <mergeCell ref="BF2:BF3"/>
    <mergeCell ref="BG2:BG3"/>
    <mergeCell ref="BH2:BH3"/>
    <mergeCell ref="BI2:BI3"/>
    <mergeCell ref="AX2:AX3"/>
    <mergeCell ref="AY2:AY3"/>
    <mergeCell ref="AZ2:AZ3"/>
    <mergeCell ref="BA2:BA3"/>
    <mergeCell ref="BB2:BB3"/>
    <mergeCell ref="BC2:BC3"/>
    <mergeCell ref="AR2:AR3"/>
    <mergeCell ref="AS2:AS3"/>
    <mergeCell ref="AT2:AT3"/>
    <mergeCell ref="AU2:AU3"/>
    <mergeCell ref="AV2:AV3"/>
    <mergeCell ref="AW2:AW3"/>
    <mergeCell ref="AL2:AL3"/>
    <mergeCell ref="AM2:AM3"/>
    <mergeCell ref="AN2:AN3"/>
    <mergeCell ref="AO2:AO3"/>
    <mergeCell ref="AP2:AP3"/>
    <mergeCell ref="AQ2:AQ3"/>
    <mergeCell ref="AF2:AF3"/>
    <mergeCell ref="AG2:AG3"/>
    <mergeCell ref="AH2:AH3"/>
    <mergeCell ref="AI2:AI3"/>
    <mergeCell ref="AJ2:AJ3"/>
    <mergeCell ref="AK2:AK3"/>
    <mergeCell ref="AB2:AB3"/>
    <mergeCell ref="AC2:AD3"/>
    <mergeCell ref="AE2:AE3"/>
    <mergeCell ref="S2:S3"/>
    <mergeCell ref="T2:T3"/>
    <mergeCell ref="U2:U3"/>
    <mergeCell ref="V2:V3"/>
    <mergeCell ref="W2:W3"/>
    <mergeCell ref="X2:X3"/>
    <mergeCell ref="A2:A3"/>
    <mergeCell ref="B2:B3"/>
    <mergeCell ref="C2:C3"/>
    <mergeCell ref="D2:D3"/>
    <mergeCell ref="E2:E3"/>
    <mergeCell ref="F2:F3"/>
    <mergeCell ref="BE1:BI1"/>
    <mergeCell ref="BJ1:BN1"/>
    <mergeCell ref="BO1:BS1"/>
    <mergeCell ref="M2:M3"/>
    <mergeCell ref="N2:N3"/>
    <mergeCell ref="O2:O3"/>
    <mergeCell ref="P2:P3"/>
    <mergeCell ref="Q2:Q3"/>
    <mergeCell ref="R2:R3"/>
    <mergeCell ref="G2:G3"/>
    <mergeCell ref="H2:H3"/>
    <mergeCell ref="I2:I3"/>
    <mergeCell ref="J2:J3"/>
    <mergeCell ref="K2:K3"/>
    <mergeCell ref="L2:L3"/>
    <mergeCell ref="Y2:Y3"/>
    <mergeCell ref="Z2:Z3"/>
    <mergeCell ref="AA2:AA3"/>
    <mergeCell ref="BT1:BW1"/>
    <mergeCell ref="BX1:BZ1"/>
    <mergeCell ref="CA1:CD1"/>
    <mergeCell ref="A1:I1"/>
    <mergeCell ref="J1:M1"/>
    <mergeCell ref="N1:AH1"/>
    <mergeCell ref="AI1:AL1"/>
    <mergeCell ref="AN1:AY1"/>
    <mergeCell ref="AZ1:BD1"/>
  </mergeCells>
  <conditionalFormatting sqref="M4 M10 M16 M22 M28 M34 M40 M46 M52 M58">
    <cfRule type="cellIs" dxfId="414" priority="23" stopIfTrue="1" operator="equal">
      <formula>"Muy Alta"</formula>
    </cfRule>
    <cfRule type="containsText" dxfId="413" priority="24" operator="containsText" text="ZONA RIESGO ALTA">
      <formula>NOT(ISERROR(SEARCH("ZONA RIESGO ALTA",M4)))</formula>
    </cfRule>
    <cfRule type="containsText" dxfId="412" priority="25" operator="containsText" text="ZONA RIESGO MODERADA">
      <formula>NOT(ISERROR(SEARCH("ZONA RIESGO MODERADA",M4)))</formula>
    </cfRule>
    <cfRule type="containsText" dxfId="411" priority="26" operator="containsText" text="ZONA RIESGO BAJA">
      <formula>NOT(ISERROR(SEARCH("ZONA RIESGO BAJA",M4)))</formula>
    </cfRule>
    <cfRule type="cellIs" dxfId="410" priority="27" operator="equal">
      <formula>"Muy Baja"</formula>
    </cfRule>
  </conditionalFormatting>
  <conditionalFormatting sqref="M4:M63">
    <cfRule type="containsText" dxfId="409" priority="22" operator="containsText" text="ZONA RIESGO EXTREMA">
      <formula>NOT(ISERROR(SEARCH("ZONA RIESGO EXTREMA",M4)))</formula>
    </cfRule>
  </conditionalFormatting>
  <conditionalFormatting sqref="X4:X63">
    <cfRule type="containsText" dxfId="408" priority="19" operator="containsText" text="DEBIL">
      <formula>NOT(ISERROR(SEARCH("DEBIL",X4)))</formula>
    </cfRule>
    <cfRule type="containsText" dxfId="407" priority="20" operator="containsText" text="MODERADO">
      <formula>NOT(ISERROR(SEARCH("MODERADO",X4)))</formula>
    </cfRule>
    <cfRule type="containsText" dxfId="406" priority="21" operator="containsText" text="FUERTE">
      <formula>NOT(ISERROR(SEARCH("FUERTE",X4)))</formula>
    </cfRule>
  </conditionalFormatting>
  <conditionalFormatting sqref="AC4:AD4 AC10:AD10 AC16:AD16 AC22:AD22 AC28:AD28 AC34:AD34 AC40:AD40 AC46:AD46 AC52:AD52 AC58:AD58">
    <cfRule type="containsText" dxfId="405" priority="16" operator="containsText" text="DEBIL">
      <formula>NOT(ISERROR(SEARCH("DEBIL",AC4)))</formula>
    </cfRule>
    <cfRule type="containsText" dxfId="404" priority="17" operator="containsText" text="MODERADO">
      <formula>NOT(ISERROR(SEARCH("MODERADO",AC4)))</formula>
    </cfRule>
    <cfRule type="containsText" dxfId="403" priority="18" operator="containsText" text="FUERTE">
      <formula>NOT(ISERROR(SEARCH("FUERTE",AC4)))</formula>
    </cfRule>
  </conditionalFormatting>
  <conditionalFormatting sqref="AI4:AJ4 AI10:AJ10 AI16:AJ16 AI22:AJ22 AI28:AJ28 AI34:AJ34 AI40:AJ40 AI46:AJ46 AI52:AJ52 AI58:AJ58">
    <cfRule type="containsText" dxfId="397" priority="1" operator="containsText" text="casi seguro">
      <formula>NOT(ISERROR(SEARCH("casi seguro",AI4)))</formula>
    </cfRule>
    <cfRule type="containsText" dxfId="396" priority="2" operator="containsText" text="PROBABLE">
      <formula>NOT(ISERROR(SEARCH("PROBABLE",AI4)))</formula>
    </cfRule>
    <cfRule type="containsText" dxfId="395" priority="3" operator="containsText" text="posible">
      <formula>NOT(ISERROR(SEARCH("posible",AI4)))</formula>
    </cfRule>
    <cfRule type="containsText" dxfId="394" priority="4" operator="containsText" text="Improbable">
      <formula>NOT(ISERROR(SEARCH("Improbable",AI4)))</formula>
    </cfRule>
    <cfRule type="containsText" dxfId="393" priority="5" operator="containsText" text="Rara vez">
      <formula>NOT(ISERROR(SEARCH("Rara vez",AI4)))</formula>
    </cfRule>
  </conditionalFormatting>
  <conditionalFormatting sqref="AL4 AL10 AL16 AL22 AL28 AL34 AL40 AL46 AL52 AL58">
    <cfRule type="cellIs" dxfId="388" priority="11" stopIfTrue="1" operator="equal">
      <formula>"Muy Alta"</formula>
    </cfRule>
    <cfRule type="containsText" dxfId="387" priority="12" operator="containsText" text="ZONA RIESGO ALTA">
      <formula>NOT(ISERROR(SEARCH("ZONA RIESGO ALTA",AL4)))</formula>
    </cfRule>
    <cfRule type="containsText" dxfId="386" priority="13" operator="containsText" text="ZONA RIESGO MODERADA">
      <formula>NOT(ISERROR(SEARCH("ZONA RIESGO MODERADA",AL4)))</formula>
    </cfRule>
    <cfRule type="containsText" dxfId="385" priority="14" operator="containsText" text="ZONA RIESGO BAJA">
      <formula>NOT(ISERROR(SEARCH("ZONA RIESGO BAJA",AL4)))</formula>
    </cfRule>
    <cfRule type="cellIs" dxfId="384" priority="15" operator="equal">
      <formula>"Muy Baja"</formula>
    </cfRule>
  </conditionalFormatting>
  <conditionalFormatting sqref="AL4:AL63">
    <cfRule type="containsText" dxfId="383" priority="10" operator="containsText" text="ZONA RIESGO EXTREMA">
      <formula>NOT(ISERROR(SEARCH("ZONA RIESGO EXTREMA",AL4)))</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4:Z63" xr:uid="{B6446FBD-4B93-4271-990C-417C3D777157}"/>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022EC4FA-6F5C-4AB9-82AA-EED6669B7647}">
            <xm:f>NOT(ISERROR(SEARCH(#REF!,AI4)))</xm:f>
            <xm:f>#REF!</xm:f>
            <x14:dxf>
              <fill>
                <gradientFill degree="180">
                  <stop position="0">
                    <color rgb="FF008744"/>
                  </stop>
                  <stop position="1">
                    <color theme="0"/>
                  </stop>
                </gradientFill>
              </fill>
            </x14:dxf>
          </x14:cfRule>
          <x14:cfRule type="containsText" priority="29" operator="containsText" id="{8C4F489B-7F62-4D40-978B-4C4402C8DFF9}">
            <xm:f>NOT(ISERROR(SEARCH(#REF!,AI4)))</xm:f>
            <xm:f>#REF!</xm:f>
            <x14:dxf>
              <fill>
                <gradientFill degree="180">
                  <stop position="0">
                    <color rgb="FF008744"/>
                  </stop>
                  <stop position="1">
                    <color theme="0"/>
                  </stop>
                </gradientFill>
              </fill>
            </x14:dxf>
          </x14:cfRule>
          <x14:cfRule type="containsText" priority="30" operator="containsText" id="{0FB85671-B4C6-4BB5-B863-62BEAF6617F7}">
            <xm:f>NOT(ISERROR(SEARCH(#REF!,AI4)))</xm:f>
            <xm:f>#REF!</xm:f>
            <x14:dxf>
              <fill>
                <gradientFill degree="180">
                  <stop position="0">
                    <color rgb="FF008744"/>
                  </stop>
                  <stop position="1">
                    <color rgb="FFFFFFFF"/>
                  </stop>
                </gradientFill>
              </fill>
            </x14:dxf>
          </x14:cfRule>
          <x14:cfRule type="containsText" priority="31" operator="containsText" id="{BBE89FE1-D811-43AE-ACA5-0AD7375C6050}">
            <xm:f>NOT(ISERROR(SEARCH(#REF!,AI4)))</xm:f>
            <xm:f>#REF!</xm:f>
            <x14:dxf>
              <fill>
                <gradientFill>
                  <stop position="0">
                    <color theme="0"/>
                  </stop>
                  <stop position="1">
                    <color rgb="FFFFFF00"/>
                  </stop>
                </gradientFill>
              </fill>
            </x14:dxf>
          </x14:cfRule>
          <x14:cfRule type="containsText" priority="32" operator="containsText" id="{62877383-A6CA-4EF2-BDDB-52255CB79DCD}">
            <xm:f>NOT(ISERROR(SEARCH(#REF!,AI4)))</xm:f>
            <xm:f>#REF!</xm:f>
            <x14:dxf>
              <fill>
                <gradientFill degree="180">
                  <stop position="0">
                    <color rgb="FFFFA700"/>
                  </stop>
                  <stop position="1">
                    <color theme="0"/>
                  </stop>
                </gradientFill>
              </fill>
            </x14:dxf>
          </x14:cfRule>
          <xm:sqref>AI4 AI10 AI16 AI22 AI28 AI34 AI40 AI46 AI52 AI58</xm:sqref>
        </x14:conditionalFormatting>
        <x14:conditionalFormatting xmlns:xm="http://schemas.microsoft.com/office/excel/2006/main">
          <x14:cfRule type="containsText" priority="6" operator="containsText" id="{C7663BFB-C138-4EA5-B223-8691034F5903}">
            <xm:f>NOT(ISERROR(SEARCH(#REF!,AJ4)))</xm:f>
            <xm:f>#REF!</xm:f>
            <x14:dxf>
              <fill>
                <gradientFill degree="180">
                  <stop position="0">
                    <color rgb="FF008744"/>
                  </stop>
                  <stop position="1">
                    <color theme="0"/>
                  </stop>
                </gradientFill>
              </fill>
            </x14:dxf>
          </x14:cfRule>
          <x14:cfRule type="containsText" priority="7" operator="containsText" id="{B1AAB4D1-AB2F-4201-B4CE-D95408E8E744}">
            <xm:f>NOT(ISERROR(SEARCH(#REF!,AJ4)))</xm:f>
            <xm:f>#REF!</xm:f>
            <x14:dxf>
              <fill>
                <gradientFill degree="180">
                  <stop position="0">
                    <color rgb="FF008744"/>
                  </stop>
                  <stop position="1">
                    <color rgb="FFFFFFFF"/>
                  </stop>
                </gradientFill>
              </fill>
            </x14:dxf>
          </x14:cfRule>
          <x14:cfRule type="containsText" priority="8" operator="containsText" id="{60435681-EA5D-420E-A1DE-511918FA6FEA}">
            <xm:f>NOT(ISERROR(SEARCH(#REF!,AJ4)))</xm:f>
            <xm:f>#REF!</xm:f>
            <x14:dxf>
              <fill>
                <gradientFill>
                  <stop position="0">
                    <color theme="0"/>
                  </stop>
                  <stop position="1">
                    <color rgb="FFFFFF00"/>
                  </stop>
                </gradientFill>
              </fill>
            </x14:dxf>
          </x14:cfRule>
          <x14:cfRule type="containsText" priority="9" operator="containsText" id="{7A0A8F75-A31E-4063-9B4F-3FCADE799615}">
            <xm:f>NOT(ISERROR(SEARCH(#REF!,AJ4)))</xm:f>
            <xm:f>#REF!</xm:f>
            <x14:dxf>
              <fill>
                <gradientFill degree="180">
                  <stop position="0">
                    <color rgb="FFFFA700"/>
                  </stop>
                  <stop position="1">
                    <color theme="0"/>
                  </stop>
                </gradientFill>
              </fill>
            </x14:dxf>
          </x14:cfRule>
          <xm:sqref>AJ4 AJ10 AJ16 AJ22 AJ28 AJ34 AJ40 AJ46 AJ52 AJ58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2B27-C67D-4B94-9513-222B931F6758}">
  <dimension ref="A1"/>
  <sheetViews>
    <sheetView workbookViewId="0">
      <selection activeCell="E16" sqref="E16"/>
    </sheetView>
  </sheetViews>
  <sheetFormatPr baseColWidth="10" defaultColWidth="11.4414062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C81A-9348-40BC-B28D-43E5A92D56AF}">
  <dimension ref="A1:DD65"/>
  <sheetViews>
    <sheetView topLeftCell="CA5" workbookViewId="0">
      <selection activeCell="CD5" sqref="CD5"/>
    </sheetView>
  </sheetViews>
  <sheetFormatPr baseColWidth="10" defaultColWidth="11.44140625" defaultRowHeight="13.8" x14ac:dyDescent="0.25"/>
  <cols>
    <col min="1" max="1" width="4" style="1" bestFit="1" customWidth="1"/>
    <col min="2" max="4" width="12" style="2" customWidth="1"/>
    <col min="5" max="5" width="12" style="3" customWidth="1"/>
    <col min="6" max="8" width="12" style="1" customWidth="1"/>
    <col min="9" max="9" width="12" style="4" customWidth="1"/>
    <col min="10" max="13" width="12" style="3" customWidth="1"/>
    <col min="14" max="14" width="5.88671875" style="3" customWidth="1"/>
    <col min="15" max="15" width="21.33203125" style="3" customWidth="1"/>
    <col min="16" max="24" width="31" style="3" hidden="1" customWidth="1"/>
    <col min="25" max="25" width="31" style="5" hidden="1" customWidth="1"/>
    <col min="26" max="26" width="31" style="6" hidden="1" customWidth="1"/>
    <col min="27" max="36" width="31" style="3" hidden="1" customWidth="1"/>
    <col min="37" max="37" width="17.88671875" style="3" hidden="1" customWidth="1"/>
    <col min="38" max="38" width="16.5546875" style="3" hidden="1" customWidth="1"/>
    <col min="39" max="39" width="31" style="3" hidden="1" customWidth="1"/>
    <col min="40" max="40" width="15.5546875" style="3" customWidth="1"/>
    <col min="41" max="43" width="13.44140625" style="3" customWidth="1"/>
    <col min="44" max="44" width="29.44140625" style="3" customWidth="1"/>
    <col min="45" max="46" width="18.33203125" style="3" customWidth="1"/>
    <col min="47" max="51" width="18.33203125" style="3" hidden="1" customWidth="1"/>
    <col min="52" max="56" width="10.44140625" style="49" customWidth="1"/>
    <col min="57" max="61" width="10.44140625" style="3" customWidth="1"/>
    <col min="62" max="63" width="23" style="3" hidden="1" customWidth="1"/>
    <col min="64" max="64" width="18.88671875" style="3" hidden="1" customWidth="1"/>
    <col min="65" max="65" width="16.88671875" style="3" hidden="1" customWidth="1"/>
    <col min="66" max="66" width="19.5546875" style="3" hidden="1" customWidth="1"/>
    <col min="67" max="68" width="23" style="3" hidden="1" customWidth="1"/>
    <col min="69" max="69" width="18.88671875" style="3" hidden="1" customWidth="1"/>
    <col min="70" max="70" width="16.88671875" style="3" hidden="1" customWidth="1"/>
    <col min="71" max="71" width="19.5546875" style="3" hidden="1" customWidth="1"/>
    <col min="72" max="75" width="11.44140625" style="3" customWidth="1"/>
    <col min="76" max="78" width="13.88671875" style="3" customWidth="1"/>
    <col min="79" max="79" width="20.5546875" style="3" customWidth="1"/>
    <col min="80" max="80" width="43" style="3" customWidth="1"/>
    <col min="81" max="81" width="33.88671875" style="3" customWidth="1"/>
    <col min="82" max="82" width="44" style="3" customWidth="1"/>
    <col min="83" max="16384" width="11.44140625" style="3"/>
  </cols>
  <sheetData>
    <row r="1" spans="1:108" ht="21" customHeight="1" x14ac:dyDescent="0.25">
      <c r="AN1" s="7"/>
      <c r="AO1" s="7"/>
      <c r="AP1" s="7"/>
      <c r="AQ1" s="7"/>
      <c r="AR1" s="7"/>
      <c r="AS1" s="7"/>
      <c r="AT1" s="7"/>
      <c r="AU1" s="7"/>
      <c r="AV1" s="7"/>
      <c r="AW1" s="7"/>
      <c r="AX1" s="7"/>
      <c r="AY1" s="7"/>
      <c r="AZ1" s="9"/>
      <c r="BA1" s="9"/>
      <c r="BB1" s="9"/>
      <c r="BC1" s="9"/>
      <c r="BD1" s="9"/>
      <c r="BE1" s="7"/>
      <c r="BF1" s="7"/>
      <c r="BG1" s="7"/>
      <c r="BH1" s="7"/>
      <c r="BI1" s="7"/>
      <c r="BJ1" s="7"/>
      <c r="BK1" s="7"/>
      <c r="BL1" s="7"/>
      <c r="BM1" s="7"/>
      <c r="BN1" s="7"/>
      <c r="BO1" s="7"/>
      <c r="BP1" s="7"/>
      <c r="BQ1" s="7"/>
      <c r="BR1" s="7"/>
      <c r="BS1" s="7"/>
    </row>
    <row r="2" spans="1:108" ht="21" customHeight="1" x14ac:dyDescent="0.25">
      <c r="A2" s="177" t="s">
        <v>0</v>
      </c>
      <c r="B2" s="178"/>
      <c r="C2" s="178"/>
      <c r="D2" s="178"/>
      <c r="E2" s="178"/>
      <c r="F2" s="178"/>
      <c r="G2" s="178"/>
      <c r="H2" s="178"/>
      <c r="I2" s="179"/>
      <c r="J2" s="177" t="s">
        <v>1</v>
      </c>
      <c r="K2" s="178"/>
      <c r="L2" s="178"/>
      <c r="M2" s="179"/>
      <c r="N2" s="177" t="s">
        <v>2</v>
      </c>
      <c r="O2" s="178"/>
      <c r="P2" s="178"/>
      <c r="Q2" s="178"/>
      <c r="R2" s="178"/>
      <c r="S2" s="178"/>
      <c r="T2" s="178"/>
      <c r="U2" s="178"/>
      <c r="V2" s="178"/>
      <c r="W2" s="178"/>
      <c r="X2" s="178"/>
      <c r="Y2" s="178"/>
      <c r="Z2" s="178"/>
      <c r="AA2" s="178"/>
      <c r="AB2" s="178"/>
      <c r="AC2" s="178"/>
      <c r="AD2" s="178"/>
      <c r="AE2" s="178"/>
      <c r="AF2" s="178"/>
      <c r="AG2" s="178"/>
      <c r="AH2" s="179"/>
      <c r="AI2" s="177" t="s">
        <v>3</v>
      </c>
      <c r="AJ2" s="178"/>
      <c r="AK2" s="178"/>
      <c r="AL2" s="179"/>
      <c r="AM2" s="10"/>
      <c r="AN2" s="180" t="s">
        <v>4</v>
      </c>
      <c r="AO2" s="180"/>
      <c r="AP2" s="180"/>
      <c r="AQ2" s="180"/>
      <c r="AR2" s="180"/>
      <c r="AS2" s="180"/>
      <c r="AT2" s="180"/>
      <c r="AU2" s="180"/>
      <c r="AV2" s="180"/>
      <c r="AW2" s="180"/>
      <c r="AX2" s="180"/>
      <c r="AY2" s="180"/>
      <c r="AZ2" s="181" t="s">
        <v>5</v>
      </c>
      <c r="BA2" s="181"/>
      <c r="BB2" s="181"/>
      <c r="BC2" s="181"/>
      <c r="BD2" s="181"/>
      <c r="BE2" s="181" t="s">
        <v>6</v>
      </c>
      <c r="BF2" s="181"/>
      <c r="BG2" s="181"/>
      <c r="BH2" s="181"/>
      <c r="BI2" s="181"/>
      <c r="BJ2" s="181" t="s">
        <v>7</v>
      </c>
      <c r="BK2" s="181"/>
      <c r="BL2" s="181"/>
      <c r="BM2" s="181"/>
      <c r="BN2" s="181"/>
      <c r="BO2" s="181" t="s">
        <v>8</v>
      </c>
      <c r="BP2" s="181"/>
      <c r="BQ2" s="181"/>
      <c r="BR2" s="181"/>
      <c r="BS2" s="181"/>
      <c r="BT2" s="172" t="s">
        <v>9</v>
      </c>
      <c r="BU2" s="172"/>
      <c r="BV2" s="172"/>
      <c r="BW2" s="172"/>
      <c r="BX2" s="173" t="s">
        <v>10</v>
      </c>
      <c r="BY2" s="173"/>
      <c r="BZ2" s="173"/>
      <c r="CA2" s="174" t="s">
        <v>11</v>
      </c>
      <c r="CB2" s="175"/>
      <c r="CC2" s="175"/>
      <c r="CD2" s="176"/>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2" customFormat="1" ht="21" customHeight="1" x14ac:dyDescent="0.25">
      <c r="A3" s="182" t="s">
        <v>12</v>
      </c>
      <c r="B3" s="183" t="s">
        <v>13</v>
      </c>
      <c r="C3" s="183" t="s">
        <v>14</v>
      </c>
      <c r="D3" s="183" t="s">
        <v>15</v>
      </c>
      <c r="E3" s="184" t="s">
        <v>16</v>
      </c>
      <c r="F3" s="184" t="s">
        <v>17</v>
      </c>
      <c r="G3" s="183" t="s">
        <v>18</v>
      </c>
      <c r="H3" s="183" t="s">
        <v>19</v>
      </c>
      <c r="I3" s="183" t="s">
        <v>20</v>
      </c>
      <c r="J3" s="183" t="s">
        <v>21</v>
      </c>
      <c r="K3" s="183" t="s">
        <v>17</v>
      </c>
      <c r="L3" s="183" t="s">
        <v>22</v>
      </c>
      <c r="M3" s="185" t="s">
        <v>23</v>
      </c>
      <c r="N3" s="187" t="s">
        <v>24</v>
      </c>
      <c r="O3" s="183" t="s">
        <v>25</v>
      </c>
      <c r="P3" s="183" t="s">
        <v>26</v>
      </c>
      <c r="Q3" s="185" t="s">
        <v>27</v>
      </c>
      <c r="R3" s="183" t="s">
        <v>27</v>
      </c>
      <c r="S3" s="183" t="s">
        <v>28</v>
      </c>
      <c r="T3" s="183" t="s">
        <v>29</v>
      </c>
      <c r="U3" s="183" t="s">
        <v>30</v>
      </c>
      <c r="V3" s="183" t="s">
        <v>31</v>
      </c>
      <c r="W3" s="183" t="s">
        <v>32</v>
      </c>
      <c r="X3" s="183" t="s">
        <v>33</v>
      </c>
      <c r="Y3" s="183" t="s">
        <v>34</v>
      </c>
      <c r="Z3" s="183" t="s">
        <v>35</v>
      </c>
      <c r="AA3" s="183" t="s">
        <v>36</v>
      </c>
      <c r="AB3" s="183" t="s">
        <v>37</v>
      </c>
      <c r="AC3" s="188" t="s">
        <v>38</v>
      </c>
      <c r="AD3" s="189"/>
      <c r="AE3" s="183" t="s">
        <v>39</v>
      </c>
      <c r="AF3" s="183" t="s">
        <v>40</v>
      </c>
      <c r="AG3" s="183" t="s">
        <v>41</v>
      </c>
      <c r="AH3" s="183" t="s">
        <v>42</v>
      </c>
      <c r="AI3" s="183" t="s">
        <v>21</v>
      </c>
      <c r="AJ3" s="183" t="s">
        <v>17</v>
      </c>
      <c r="AK3" s="183" t="s">
        <v>22</v>
      </c>
      <c r="AL3" s="185" t="s">
        <v>43</v>
      </c>
      <c r="AM3" s="183" t="s">
        <v>44</v>
      </c>
      <c r="AN3" s="192" t="s">
        <v>45</v>
      </c>
      <c r="AO3" s="192" t="s">
        <v>27</v>
      </c>
      <c r="AP3" s="192" t="s">
        <v>46</v>
      </c>
      <c r="AQ3" s="192" t="s">
        <v>47</v>
      </c>
      <c r="AR3" s="192" t="s">
        <v>48</v>
      </c>
      <c r="AS3" s="192" t="s">
        <v>47</v>
      </c>
      <c r="AT3" s="193" t="s">
        <v>49</v>
      </c>
      <c r="AU3" s="192" t="s">
        <v>47</v>
      </c>
      <c r="AV3" s="192" t="s">
        <v>50</v>
      </c>
      <c r="AW3" s="192" t="s">
        <v>47</v>
      </c>
      <c r="AX3" s="193" t="s">
        <v>51</v>
      </c>
      <c r="AY3" s="192" t="s">
        <v>52</v>
      </c>
      <c r="AZ3" s="195" t="s">
        <v>53</v>
      </c>
      <c r="BA3" s="195" t="s">
        <v>54</v>
      </c>
      <c r="BB3" s="195" t="s">
        <v>27</v>
      </c>
      <c r="BC3" s="195" t="s">
        <v>55</v>
      </c>
      <c r="BD3" s="195" t="s">
        <v>56</v>
      </c>
      <c r="BE3" s="195" t="s">
        <v>53</v>
      </c>
      <c r="BF3" s="195" t="s">
        <v>54</v>
      </c>
      <c r="BG3" s="195" t="s">
        <v>27</v>
      </c>
      <c r="BH3" s="195" t="s">
        <v>55</v>
      </c>
      <c r="BI3" s="195" t="s">
        <v>56</v>
      </c>
      <c r="BJ3" s="195" t="s">
        <v>53</v>
      </c>
      <c r="BK3" s="195" t="s">
        <v>54</v>
      </c>
      <c r="BL3" s="195" t="s">
        <v>27</v>
      </c>
      <c r="BM3" s="195" t="s">
        <v>55</v>
      </c>
      <c r="BN3" s="195" t="s">
        <v>56</v>
      </c>
      <c r="BO3" s="195" t="s">
        <v>53</v>
      </c>
      <c r="BP3" s="195" t="s">
        <v>54</v>
      </c>
      <c r="BQ3" s="195" t="s">
        <v>27</v>
      </c>
      <c r="BR3" s="195" t="s">
        <v>55</v>
      </c>
      <c r="BS3" s="195" t="s">
        <v>56</v>
      </c>
      <c r="BT3" s="201" t="s">
        <v>57</v>
      </c>
      <c r="BU3" s="201" t="s">
        <v>58</v>
      </c>
      <c r="BV3" s="201" t="s">
        <v>59</v>
      </c>
      <c r="BW3" s="201" t="s">
        <v>54</v>
      </c>
      <c r="BX3" s="202" t="s">
        <v>47</v>
      </c>
      <c r="BY3" s="202" t="s">
        <v>60</v>
      </c>
      <c r="BZ3" s="202" t="s">
        <v>61</v>
      </c>
      <c r="CA3" s="196" t="s">
        <v>62</v>
      </c>
      <c r="CB3" s="196" t="s">
        <v>63</v>
      </c>
      <c r="CC3" s="196" t="s">
        <v>64</v>
      </c>
      <c r="CD3" s="196" t="s">
        <v>65</v>
      </c>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s="14" customFormat="1" ht="21" customHeight="1" thickBot="1" x14ac:dyDescent="0.35">
      <c r="A4" s="182"/>
      <c r="B4" s="183"/>
      <c r="C4" s="183"/>
      <c r="D4" s="183"/>
      <c r="E4" s="184"/>
      <c r="F4" s="184"/>
      <c r="G4" s="183"/>
      <c r="H4" s="183"/>
      <c r="I4" s="183"/>
      <c r="J4" s="183"/>
      <c r="K4" s="183"/>
      <c r="L4" s="183"/>
      <c r="M4" s="186"/>
      <c r="N4" s="187"/>
      <c r="O4" s="183"/>
      <c r="P4" s="183"/>
      <c r="Q4" s="186"/>
      <c r="R4" s="183" t="s">
        <v>27</v>
      </c>
      <c r="S4" s="183"/>
      <c r="T4" s="183"/>
      <c r="U4" s="183"/>
      <c r="V4" s="183"/>
      <c r="W4" s="183" t="s">
        <v>32</v>
      </c>
      <c r="X4" s="183"/>
      <c r="Y4" s="183" t="s">
        <v>32</v>
      </c>
      <c r="Z4" s="183"/>
      <c r="AA4" s="183" t="s">
        <v>36</v>
      </c>
      <c r="AB4" s="183"/>
      <c r="AC4" s="190"/>
      <c r="AD4" s="191"/>
      <c r="AE4" s="183"/>
      <c r="AF4" s="183"/>
      <c r="AG4" s="183"/>
      <c r="AH4" s="183"/>
      <c r="AI4" s="183"/>
      <c r="AJ4" s="183"/>
      <c r="AK4" s="183"/>
      <c r="AL4" s="186"/>
      <c r="AM4" s="183"/>
      <c r="AN4" s="192"/>
      <c r="AO4" s="192"/>
      <c r="AP4" s="192"/>
      <c r="AQ4" s="192"/>
      <c r="AR4" s="192"/>
      <c r="AS4" s="192"/>
      <c r="AT4" s="194"/>
      <c r="AU4" s="192"/>
      <c r="AV4" s="192"/>
      <c r="AW4" s="192"/>
      <c r="AX4" s="194"/>
      <c r="AY4" s="192"/>
      <c r="AZ4" s="195"/>
      <c r="BA4" s="195"/>
      <c r="BB4" s="195"/>
      <c r="BC4" s="195"/>
      <c r="BD4" s="195"/>
      <c r="BE4" s="195"/>
      <c r="BF4" s="195"/>
      <c r="BG4" s="195"/>
      <c r="BH4" s="195"/>
      <c r="BI4" s="195"/>
      <c r="BJ4" s="195"/>
      <c r="BK4" s="195"/>
      <c r="BL4" s="195"/>
      <c r="BM4" s="195"/>
      <c r="BN4" s="195"/>
      <c r="BO4" s="195"/>
      <c r="BP4" s="195"/>
      <c r="BQ4" s="195"/>
      <c r="BR4" s="195"/>
      <c r="BS4" s="195"/>
      <c r="BT4" s="201"/>
      <c r="BU4" s="201"/>
      <c r="BV4" s="201"/>
      <c r="BW4" s="201"/>
      <c r="BX4" s="202"/>
      <c r="BY4" s="202"/>
      <c r="BZ4" s="202"/>
      <c r="CA4" s="196"/>
      <c r="CB4" s="196"/>
      <c r="CC4" s="196"/>
      <c r="CD4" s="196"/>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row>
    <row r="5" spans="1:108" s="60" customFormat="1" ht="345.75" customHeight="1" thickTop="1" thickBot="1" x14ac:dyDescent="0.35">
      <c r="A5" s="220">
        <v>1</v>
      </c>
      <c r="B5" s="199" t="s">
        <v>212</v>
      </c>
      <c r="C5" s="199" t="s">
        <v>213</v>
      </c>
      <c r="D5" s="199" t="s">
        <v>214</v>
      </c>
      <c r="E5" s="200" t="s">
        <v>215</v>
      </c>
      <c r="F5" s="199" t="s">
        <v>70</v>
      </c>
      <c r="G5" s="222" t="s">
        <v>216</v>
      </c>
      <c r="H5" s="222" t="s">
        <v>217</v>
      </c>
      <c r="I5" s="199" t="s">
        <v>73</v>
      </c>
      <c r="J5" s="220">
        <v>4</v>
      </c>
      <c r="K5" s="220">
        <v>5</v>
      </c>
      <c r="L5" s="206">
        <v>80</v>
      </c>
      <c r="M5" s="207" t="s">
        <v>155</v>
      </c>
      <c r="N5" s="15">
        <v>1</v>
      </c>
      <c r="O5" s="52" t="s">
        <v>218</v>
      </c>
      <c r="P5" s="18">
        <v>15</v>
      </c>
      <c r="Q5" s="18">
        <v>15</v>
      </c>
      <c r="R5" s="18">
        <v>15</v>
      </c>
      <c r="S5" s="18">
        <v>15</v>
      </c>
      <c r="T5" s="18">
        <v>15</v>
      </c>
      <c r="U5" s="18">
        <v>15</v>
      </c>
      <c r="V5" s="18">
        <v>10</v>
      </c>
      <c r="W5" s="19">
        <v>100</v>
      </c>
      <c r="X5" s="20" t="s">
        <v>76</v>
      </c>
      <c r="Y5" s="43" t="s">
        <v>76</v>
      </c>
      <c r="Z5" s="44" t="s">
        <v>76</v>
      </c>
      <c r="AA5" s="19" t="s">
        <v>99</v>
      </c>
      <c r="AB5" s="18"/>
      <c r="AC5" s="204">
        <v>100</v>
      </c>
      <c r="AD5" s="204" t="s">
        <v>76</v>
      </c>
      <c r="AE5" s="219" t="s">
        <v>80</v>
      </c>
      <c r="AF5" s="219" t="s">
        <v>80</v>
      </c>
      <c r="AG5" s="214">
        <v>2</v>
      </c>
      <c r="AH5" s="214">
        <v>2</v>
      </c>
      <c r="AI5" s="218">
        <v>1</v>
      </c>
      <c r="AJ5" s="218">
        <v>3</v>
      </c>
      <c r="AK5" s="206">
        <v>12</v>
      </c>
      <c r="AL5" s="207" t="s">
        <v>82</v>
      </c>
      <c r="AM5" s="215" t="s">
        <v>130</v>
      </c>
      <c r="AN5" s="18" t="s">
        <v>219</v>
      </c>
      <c r="AO5" s="112" t="s">
        <v>220</v>
      </c>
      <c r="AP5" s="113">
        <v>45657</v>
      </c>
      <c r="AQ5" s="96" t="s">
        <v>221</v>
      </c>
      <c r="AR5" s="95" t="s">
        <v>222</v>
      </c>
      <c r="AS5" s="31">
        <v>45415</v>
      </c>
      <c r="AT5" s="114" t="s">
        <v>223</v>
      </c>
      <c r="AU5" s="115"/>
      <c r="AV5" s="116"/>
      <c r="AW5" s="115"/>
      <c r="AX5" s="116"/>
      <c r="AY5" s="40" t="s">
        <v>88</v>
      </c>
      <c r="AZ5" s="96" t="s">
        <v>221</v>
      </c>
      <c r="BA5" s="95" t="s">
        <v>224</v>
      </c>
      <c r="BB5" s="112" t="s">
        <v>220</v>
      </c>
      <c r="BC5" s="112" t="s">
        <v>225</v>
      </c>
      <c r="BD5" s="37"/>
      <c r="BE5" s="41">
        <v>45415</v>
      </c>
      <c r="BF5" s="114" t="s">
        <v>226</v>
      </c>
      <c r="BG5" s="32" t="s">
        <v>227</v>
      </c>
      <c r="BH5" s="41" t="s">
        <v>228</v>
      </c>
      <c r="BI5" s="115"/>
      <c r="BJ5" s="32"/>
      <c r="BK5" s="32"/>
      <c r="BL5" s="40"/>
      <c r="BM5" s="31"/>
      <c r="BN5" s="31"/>
      <c r="BO5" s="32"/>
      <c r="BP5" s="32"/>
      <c r="BQ5" s="40"/>
      <c r="BR5" s="31"/>
      <c r="BS5" s="31"/>
      <c r="BT5" s="41" t="s">
        <v>229</v>
      </c>
      <c r="BU5" s="32"/>
      <c r="BV5" s="32"/>
      <c r="BW5" s="32"/>
      <c r="BX5" s="31">
        <v>45398</v>
      </c>
      <c r="BY5" s="32" t="s">
        <v>230</v>
      </c>
      <c r="BZ5" s="32" t="s">
        <v>165</v>
      </c>
      <c r="CA5" s="31" t="s">
        <v>195</v>
      </c>
      <c r="CB5" s="170" t="s">
        <v>505</v>
      </c>
      <c r="CC5" s="42" t="s">
        <v>231</v>
      </c>
      <c r="CD5" s="42" t="s">
        <v>232</v>
      </c>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row>
    <row r="6" spans="1:108" ht="93.75" customHeight="1" thickTop="1" thickBot="1" x14ac:dyDescent="0.3">
      <c r="A6" s="220"/>
      <c r="B6" s="199"/>
      <c r="C6" s="199"/>
      <c r="D6" s="199"/>
      <c r="E6" s="200"/>
      <c r="F6" s="199"/>
      <c r="G6" s="222"/>
      <c r="H6" s="222"/>
      <c r="I6" s="199"/>
      <c r="J6" s="220"/>
      <c r="K6" s="220"/>
      <c r="L6" s="206"/>
      <c r="M6" s="208"/>
      <c r="N6" s="15">
        <v>2</v>
      </c>
      <c r="O6" s="52"/>
      <c r="P6" s="18"/>
      <c r="Q6" s="18"/>
      <c r="R6" s="18"/>
      <c r="S6" s="18"/>
      <c r="T6" s="18"/>
      <c r="U6" s="18"/>
      <c r="V6" s="18"/>
      <c r="W6" s="19">
        <v>0</v>
      </c>
      <c r="X6" s="20" t="s">
        <v>107</v>
      </c>
      <c r="Y6" s="43"/>
      <c r="Z6" s="44" t="s">
        <v>108</v>
      </c>
      <c r="AA6" s="19" t="s">
        <v>78</v>
      </c>
      <c r="AB6" s="18"/>
      <c r="AC6" s="204"/>
      <c r="AD6" s="204"/>
      <c r="AE6" s="219"/>
      <c r="AF6" s="219"/>
      <c r="AG6" s="214"/>
      <c r="AH6" s="214"/>
      <c r="AI6" s="218"/>
      <c r="AJ6" s="218"/>
      <c r="AK6" s="206"/>
      <c r="AL6" s="208"/>
      <c r="AM6" s="216"/>
      <c r="AN6" s="117"/>
      <c r="AO6" s="112"/>
      <c r="AP6" s="113"/>
      <c r="AQ6" s="37"/>
      <c r="AR6" s="16"/>
      <c r="AS6" s="31"/>
      <c r="AT6" s="32"/>
      <c r="AU6" s="31"/>
      <c r="AV6" s="32"/>
      <c r="AW6" s="31"/>
      <c r="AX6" s="32"/>
      <c r="AY6" s="40"/>
      <c r="AZ6" s="16"/>
      <c r="BA6" s="16"/>
      <c r="BB6" s="15"/>
      <c r="BC6" s="37"/>
      <c r="BD6" s="37"/>
      <c r="BE6" s="32"/>
      <c r="BF6" s="32"/>
      <c r="BG6" s="40"/>
      <c r="BH6" s="31"/>
      <c r="BI6" s="31"/>
      <c r="BJ6" s="32"/>
      <c r="BK6" s="32"/>
      <c r="BL6" s="40"/>
      <c r="BM6" s="31"/>
      <c r="BN6" s="31"/>
      <c r="BO6" s="32"/>
      <c r="BP6" s="32"/>
      <c r="BQ6" s="40"/>
      <c r="BR6" s="31"/>
      <c r="BS6" s="31"/>
      <c r="BT6" s="31"/>
      <c r="BU6" s="32"/>
      <c r="BV6" s="32"/>
      <c r="BW6" s="32"/>
      <c r="BX6" s="31"/>
      <c r="BY6" s="32"/>
      <c r="BZ6" s="32"/>
      <c r="CA6" s="31"/>
      <c r="CB6" s="32"/>
      <c r="CC6" s="40"/>
      <c r="CD6" s="32"/>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x14ac:dyDescent="0.3">
      <c r="A7" s="220"/>
      <c r="B7" s="199"/>
      <c r="C7" s="199"/>
      <c r="D7" s="199"/>
      <c r="E7" s="200"/>
      <c r="F7" s="199"/>
      <c r="G7" s="222"/>
      <c r="H7" s="222"/>
      <c r="I7" s="199"/>
      <c r="J7" s="220"/>
      <c r="K7" s="220"/>
      <c r="L7" s="206"/>
      <c r="M7" s="208"/>
      <c r="N7" s="15">
        <v>3</v>
      </c>
      <c r="O7" s="48"/>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117"/>
      <c r="AO7" s="112"/>
      <c r="AP7" s="113"/>
      <c r="AQ7" s="37"/>
      <c r="AR7" s="16"/>
      <c r="AS7" s="31"/>
      <c r="AT7" s="32"/>
      <c r="AU7" s="31"/>
      <c r="AV7" s="32"/>
      <c r="AW7" s="31"/>
      <c r="AX7" s="32"/>
      <c r="AY7" s="40"/>
      <c r="AZ7" s="16"/>
      <c r="BA7" s="16"/>
      <c r="BB7" s="15"/>
      <c r="BC7" s="37"/>
      <c r="BD7" s="37"/>
      <c r="BE7" s="32"/>
      <c r="BF7" s="32"/>
      <c r="BG7" s="40"/>
      <c r="BH7" s="31"/>
      <c r="BI7" s="31"/>
      <c r="BJ7" s="32"/>
      <c r="BK7" s="32"/>
      <c r="BL7" s="40"/>
      <c r="BM7" s="31"/>
      <c r="BN7" s="31"/>
      <c r="BO7" s="32"/>
      <c r="BP7" s="32"/>
      <c r="BQ7" s="40"/>
      <c r="BR7" s="31"/>
      <c r="BS7" s="31"/>
      <c r="BT7" s="31"/>
      <c r="BU7" s="32"/>
      <c r="BV7" s="32"/>
      <c r="BW7" s="32"/>
      <c r="BX7" s="31"/>
      <c r="BY7" s="32"/>
      <c r="BZ7" s="32"/>
      <c r="CA7" s="31"/>
      <c r="CB7" s="32"/>
      <c r="CC7" s="40"/>
      <c r="CD7" s="32"/>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x14ac:dyDescent="0.3">
      <c r="A8" s="220"/>
      <c r="B8" s="199"/>
      <c r="C8" s="199"/>
      <c r="D8" s="199"/>
      <c r="E8" s="200"/>
      <c r="F8" s="199"/>
      <c r="G8" s="222"/>
      <c r="H8" s="222"/>
      <c r="I8" s="199"/>
      <c r="J8" s="220"/>
      <c r="K8" s="220"/>
      <c r="L8" s="206"/>
      <c r="M8" s="208"/>
      <c r="N8" s="15">
        <v>4</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8"/>
      <c r="AO8" s="112"/>
      <c r="AP8" s="113"/>
      <c r="AQ8" s="37"/>
      <c r="AR8" s="16"/>
      <c r="AS8" s="31"/>
      <c r="AT8" s="32"/>
      <c r="AU8" s="31"/>
      <c r="AV8" s="32"/>
      <c r="AW8" s="31"/>
      <c r="AX8" s="32"/>
      <c r="AY8" s="40"/>
      <c r="AZ8" s="16"/>
      <c r="BA8" s="16"/>
      <c r="BB8" s="15"/>
      <c r="BC8" s="37"/>
      <c r="BD8" s="37"/>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hidden="1" customHeight="1" x14ac:dyDescent="0.25">
      <c r="A9" s="220"/>
      <c r="B9" s="199"/>
      <c r="C9" s="199"/>
      <c r="D9" s="199"/>
      <c r="E9" s="200"/>
      <c r="F9" s="199"/>
      <c r="G9" s="222"/>
      <c r="H9" s="222"/>
      <c r="I9" s="199"/>
      <c r="J9" s="220"/>
      <c r="K9" s="220"/>
      <c r="L9" s="206"/>
      <c r="M9" s="208"/>
      <c r="N9" s="15">
        <v>5</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8"/>
      <c r="AM9" s="216"/>
      <c r="AN9" s="15"/>
      <c r="AO9" s="15"/>
      <c r="AP9" s="15"/>
      <c r="AQ9" s="37"/>
      <c r="AR9" s="16"/>
      <c r="AS9" s="31"/>
      <c r="AT9" s="32"/>
      <c r="AU9" s="31"/>
      <c r="AV9" s="32"/>
      <c r="AW9" s="31"/>
      <c r="AX9" s="32"/>
      <c r="AY9" s="40"/>
      <c r="AZ9" s="16"/>
      <c r="BA9" s="16"/>
      <c r="BB9" s="15"/>
      <c r="BC9" s="37"/>
      <c r="BD9" s="37"/>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hidden="1" customHeight="1" x14ac:dyDescent="0.25">
      <c r="A10" s="220"/>
      <c r="B10" s="199"/>
      <c r="C10" s="199"/>
      <c r="D10" s="199"/>
      <c r="E10" s="200"/>
      <c r="F10" s="199"/>
      <c r="G10" s="222"/>
      <c r="H10" s="222"/>
      <c r="I10" s="199"/>
      <c r="J10" s="220"/>
      <c r="K10" s="220"/>
      <c r="L10" s="206"/>
      <c r="M10" s="209"/>
      <c r="N10" s="15">
        <v>6</v>
      </c>
      <c r="O10" s="52"/>
      <c r="P10" s="18"/>
      <c r="Q10" s="18"/>
      <c r="R10" s="18"/>
      <c r="S10" s="18"/>
      <c r="T10" s="18"/>
      <c r="U10" s="18"/>
      <c r="V10" s="18"/>
      <c r="W10" s="19">
        <v>0</v>
      </c>
      <c r="X10" s="20" t="s">
        <v>107</v>
      </c>
      <c r="Y10" s="43"/>
      <c r="Z10" s="44" t="s">
        <v>108</v>
      </c>
      <c r="AA10" s="19" t="s">
        <v>78</v>
      </c>
      <c r="AB10" s="18"/>
      <c r="AC10" s="204"/>
      <c r="AD10" s="204"/>
      <c r="AE10" s="219"/>
      <c r="AF10" s="219"/>
      <c r="AG10" s="214"/>
      <c r="AH10" s="214"/>
      <c r="AI10" s="218"/>
      <c r="AJ10" s="218"/>
      <c r="AK10" s="206"/>
      <c r="AL10" s="209"/>
      <c r="AM10" s="217"/>
      <c r="AN10" s="15"/>
      <c r="AO10" s="15"/>
      <c r="AP10" s="15"/>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x14ac:dyDescent="0.3">
      <c r="A11" s="220"/>
      <c r="B11" s="199"/>
      <c r="C11" s="199"/>
      <c r="D11" s="199"/>
      <c r="E11" s="200"/>
      <c r="F11" s="199"/>
      <c r="G11" s="221"/>
      <c r="H11" s="221"/>
      <c r="I11" s="199"/>
      <c r="J11" s="220"/>
      <c r="K11" s="220"/>
      <c r="L11" s="206">
        <v>0</v>
      </c>
      <c r="M11" s="207" t="b">
        <v>0</v>
      </c>
      <c r="N11" s="15">
        <v>1</v>
      </c>
      <c r="O11" s="118"/>
      <c r="P11" s="18"/>
      <c r="Q11" s="18"/>
      <c r="R11" s="18"/>
      <c r="S11" s="18"/>
      <c r="T11" s="18"/>
      <c r="U11" s="18"/>
      <c r="V11" s="18"/>
      <c r="W11" s="19">
        <v>0</v>
      </c>
      <c r="X11" s="20" t="s">
        <v>107</v>
      </c>
      <c r="Y11" s="43"/>
      <c r="Z11" s="44" t="s">
        <v>108</v>
      </c>
      <c r="AA11" s="19" t="s">
        <v>78</v>
      </c>
      <c r="AB11" s="18"/>
      <c r="AC11" s="204">
        <v>0</v>
      </c>
      <c r="AD11" s="204" t="s">
        <v>107</v>
      </c>
      <c r="AE11" s="219"/>
      <c r="AF11" s="219"/>
      <c r="AG11" s="214" t="s">
        <v>122</v>
      </c>
      <c r="AH11" s="214" t="s">
        <v>122</v>
      </c>
      <c r="AI11" s="218"/>
      <c r="AJ11" s="218"/>
      <c r="AK11" s="206">
        <v>0</v>
      </c>
      <c r="AL11" s="207" t="b">
        <v>0</v>
      </c>
      <c r="AM11" s="215"/>
      <c r="AN11" s="18"/>
      <c r="AO11" s="112"/>
      <c r="AP11" s="113"/>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x14ac:dyDescent="0.3">
      <c r="A12" s="220"/>
      <c r="B12" s="199"/>
      <c r="C12" s="199"/>
      <c r="D12" s="199"/>
      <c r="E12" s="200"/>
      <c r="F12" s="199"/>
      <c r="G12" s="221"/>
      <c r="H12" s="221"/>
      <c r="I12" s="199"/>
      <c r="J12" s="220"/>
      <c r="K12" s="220"/>
      <c r="L12" s="206"/>
      <c r="M12" s="208"/>
      <c r="N12" s="15">
        <v>2</v>
      </c>
      <c r="O12" s="118"/>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x14ac:dyDescent="0.3">
      <c r="A13" s="220"/>
      <c r="B13" s="199"/>
      <c r="C13" s="199"/>
      <c r="D13" s="199"/>
      <c r="E13" s="200"/>
      <c r="F13" s="199"/>
      <c r="G13" s="221"/>
      <c r="H13" s="221"/>
      <c r="I13" s="199"/>
      <c r="J13" s="220"/>
      <c r="K13" s="220"/>
      <c r="L13" s="206"/>
      <c r="M13" s="208"/>
      <c r="N13" s="15">
        <v>3</v>
      </c>
      <c r="O13" s="48"/>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x14ac:dyDescent="0.3">
      <c r="A14" s="220"/>
      <c r="B14" s="199"/>
      <c r="C14" s="199"/>
      <c r="D14" s="199"/>
      <c r="E14" s="200"/>
      <c r="F14" s="199"/>
      <c r="G14" s="221"/>
      <c r="H14" s="221"/>
      <c r="I14" s="199"/>
      <c r="J14" s="220"/>
      <c r="K14" s="220"/>
      <c r="L14" s="206"/>
      <c r="M14" s="208"/>
      <c r="N14" s="15">
        <v>4</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x14ac:dyDescent="0.3">
      <c r="A15" s="220"/>
      <c r="B15" s="199"/>
      <c r="C15" s="199"/>
      <c r="D15" s="199"/>
      <c r="E15" s="200"/>
      <c r="F15" s="199"/>
      <c r="G15" s="221"/>
      <c r="H15" s="221"/>
      <c r="I15" s="199"/>
      <c r="J15" s="220"/>
      <c r="K15" s="220"/>
      <c r="L15" s="206"/>
      <c r="M15" s="208"/>
      <c r="N15" s="15">
        <v>5</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8"/>
      <c r="AM15" s="216"/>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x14ac:dyDescent="0.3">
      <c r="A16" s="220"/>
      <c r="B16" s="199"/>
      <c r="C16" s="199"/>
      <c r="D16" s="199"/>
      <c r="E16" s="200"/>
      <c r="F16" s="199"/>
      <c r="G16" s="221"/>
      <c r="H16" s="221"/>
      <c r="I16" s="199"/>
      <c r="J16" s="220"/>
      <c r="K16" s="220"/>
      <c r="L16" s="206"/>
      <c r="M16" s="209"/>
      <c r="N16" s="15">
        <v>6</v>
      </c>
      <c r="O16" s="52"/>
      <c r="P16" s="18"/>
      <c r="Q16" s="18"/>
      <c r="R16" s="18"/>
      <c r="S16" s="18"/>
      <c r="T16" s="18"/>
      <c r="U16" s="18"/>
      <c r="V16" s="18"/>
      <c r="W16" s="19">
        <v>0</v>
      </c>
      <c r="X16" s="20" t="s">
        <v>107</v>
      </c>
      <c r="Y16" s="43"/>
      <c r="Z16" s="44" t="s">
        <v>108</v>
      </c>
      <c r="AA16" s="19" t="s">
        <v>78</v>
      </c>
      <c r="AB16" s="18"/>
      <c r="AC16" s="204"/>
      <c r="AD16" s="204"/>
      <c r="AE16" s="219"/>
      <c r="AF16" s="219"/>
      <c r="AG16" s="214"/>
      <c r="AH16" s="214"/>
      <c r="AI16" s="218"/>
      <c r="AJ16" s="218"/>
      <c r="AK16" s="206"/>
      <c r="AL16" s="209"/>
      <c r="AM16" s="217"/>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x14ac:dyDescent="0.3">
      <c r="A17" s="220">
        <v>3</v>
      </c>
      <c r="B17" s="199"/>
      <c r="C17" s="199"/>
      <c r="D17" s="199"/>
      <c r="E17" s="200"/>
      <c r="F17" s="199"/>
      <c r="G17" s="199"/>
      <c r="H17" s="199"/>
      <c r="I17" s="199"/>
      <c r="J17" s="220"/>
      <c r="K17" s="220"/>
      <c r="L17" s="206">
        <v>0</v>
      </c>
      <c r="M17" s="207" t="b">
        <v>0</v>
      </c>
      <c r="N17" s="15">
        <v>1</v>
      </c>
      <c r="O17" s="52"/>
      <c r="P17" s="18"/>
      <c r="Q17" s="18"/>
      <c r="R17" s="18"/>
      <c r="S17" s="18"/>
      <c r="T17" s="18"/>
      <c r="U17" s="18"/>
      <c r="V17" s="18"/>
      <c r="W17" s="19">
        <v>0</v>
      </c>
      <c r="X17" s="20" t="s">
        <v>107</v>
      </c>
      <c r="Y17" s="43"/>
      <c r="Z17" s="44" t="s">
        <v>108</v>
      </c>
      <c r="AA17" s="19" t="s">
        <v>78</v>
      </c>
      <c r="AB17" s="18"/>
      <c r="AC17" s="204">
        <v>0</v>
      </c>
      <c r="AD17" s="204" t="s">
        <v>107</v>
      </c>
      <c r="AE17" s="219"/>
      <c r="AF17" s="219"/>
      <c r="AG17" s="214" t="s">
        <v>122</v>
      </c>
      <c r="AH17" s="214" t="s">
        <v>122</v>
      </c>
      <c r="AI17" s="218"/>
      <c r="AJ17" s="218"/>
      <c r="AK17" s="206">
        <v>0</v>
      </c>
      <c r="AL17" s="207" t="b">
        <v>0</v>
      </c>
      <c r="AM17" s="215"/>
      <c r="AN17" s="16"/>
      <c r="AO17" s="15"/>
      <c r="AP17" s="37"/>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x14ac:dyDescent="0.3">
      <c r="A18" s="220"/>
      <c r="B18" s="199"/>
      <c r="C18" s="199"/>
      <c r="D18" s="199"/>
      <c r="E18" s="200"/>
      <c r="F18" s="199"/>
      <c r="G18" s="199"/>
      <c r="H18" s="199"/>
      <c r="I18" s="199"/>
      <c r="J18" s="220"/>
      <c r="K18" s="220"/>
      <c r="L18" s="206"/>
      <c r="M18" s="208"/>
      <c r="N18" s="15">
        <v>2</v>
      </c>
      <c r="O18" s="52"/>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x14ac:dyDescent="0.3">
      <c r="A19" s="220"/>
      <c r="B19" s="199"/>
      <c r="C19" s="199"/>
      <c r="D19" s="199"/>
      <c r="E19" s="200"/>
      <c r="F19" s="199"/>
      <c r="G19" s="199"/>
      <c r="H19" s="199"/>
      <c r="I19" s="199"/>
      <c r="J19" s="220"/>
      <c r="K19" s="220"/>
      <c r="L19" s="206"/>
      <c r="M19" s="208"/>
      <c r="N19" s="15">
        <v>3</v>
      </c>
      <c r="O19" s="48"/>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x14ac:dyDescent="0.3">
      <c r="A20" s="220"/>
      <c r="B20" s="199"/>
      <c r="C20" s="199"/>
      <c r="D20" s="199"/>
      <c r="E20" s="200"/>
      <c r="F20" s="199"/>
      <c r="G20" s="199"/>
      <c r="H20" s="199"/>
      <c r="I20" s="199"/>
      <c r="J20" s="220"/>
      <c r="K20" s="220"/>
      <c r="L20" s="206"/>
      <c r="M20" s="208"/>
      <c r="N20" s="15">
        <v>4</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8"/>
      <c r="AM20" s="216"/>
      <c r="AN20" s="16"/>
      <c r="AO20" s="15"/>
      <c r="AP20" s="37"/>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x14ac:dyDescent="0.3">
      <c r="A21" s="220"/>
      <c r="B21" s="199"/>
      <c r="C21" s="199"/>
      <c r="D21" s="199"/>
      <c r="E21" s="200"/>
      <c r="F21" s="199"/>
      <c r="G21" s="199"/>
      <c r="H21" s="199"/>
      <c r="I21" s="199"/>
      <c r="J21" s="220"/>
      <c r="K21" s="220"/>
      <c r="L21" s="206"/>
      <c r="M21" s="208"/>
      <c r="N21" s="15">
        <v>5</v>
      </c>
      <c r="O21" s="52"/>
      <c r="P21" s="18"/>
      <c r="Q21" s="18"/>
      <c r="R21" s="18"/>
      <c r="S21" s="18"/>
      <c r="T21" s="18"/>
      <c r="U21" s="18"/>
      <c r="V21" s="18"/>
      <c r="W21" s="19">
        <v>0</v>
      </c>
      <c r="X21" s="20" t="s">
        <v>107</v>
      </c>
      <c r="Y21" s="43"/>
      <c r="Z21" s="44" t="s">
        <v>108</v>
      </c>
      <c r="AA21" s="19" t="s">
        <v>78</v>
      </c>
      <c r="AB21" s="18"/>
      <c r="AC21" s="204"/>
      <c r="AD21" s="204"/>
      <c r="AE21" s="219"/>
      <c r="AF21" s="219"/>
      <c r="AG21" s="214"/>
      <c r="AH21" s="214"/>
      <c r="AI21" s="218"/>
      <c r="AJ21" s="218"/>
      <c r="AK21" s="206"/>
      <c r="AL21" s="208"/>
      <c r="AM21" s="216"/>
      <c r="AN21" s="16"/>
      <c r="AO21" s="15"/>
      <c r="AP21" s="37"/>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x14ac:dyDescent="0.3">
      <c r="A22" s="220"/>
      <c r="B22" s="199"/>
      <c r="C22" s="199"/>
      <c r="D22" s="199"/>
      <c r="E22" s="200"/>
      <c r="F22" s="199"/>
      <c r="G22" s="199"/>
      <c r="H22" s="199"/>
      <c r="I22" s="199"/>
      <c r="J22" s="220"/>
      <c r="K22" s="220"/>
      <c r="L22" s="206"/>
      <c r="M22" s="209"/>
      <c r="N22" s="15">
        <v>6</v>
      </c>
      <c r="O22" s="52"/>
      <c r="P22" s="18"/>
      <c r="Q22" s="18"/>
      <c r="R22" s="18"/>
      <c r="S22" s="18"/>
      <c r="T22" s="18"/>
      <c r="U22" s="18"/>
      <c r="V22" s="18"/>
      <c r="W22" s="19">
        <v>0</v>
      </c>
      <c r="X22" s="20" t="s">
        <v>107</v>
      </c>
      <c r="Y22" s="43"/>
      <c r="Z22" s="44" t="s">
        <v>108</v>
      </c>
      <c r="AA22" s="19" t="s">
        <v>78</v>
      </c>
      <c r="AB22" s="18"/>
      <c r="AC22" s="204"/>
      <c r="AD22" s="204"/>
      <c r="AE22" s="219"/>
      <c r="AF22" s="219"/>
      <c r="AG22" s="214"/>
      <c r="AH22" s="214"/>
      <c r="AI22" s="218"/>
      <c r="AJ22" s="218"/>
      <c r="AK22" s="206"/>
      <c r="AL22" s="209"/>
      <c r="AM22" s="217"/>
      <c r="AN22" s="16"/>
      <c r="AO22" s="15"/>
      <c r="AP22" s="37"/>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x14ac:dyDescent="0.3">
      <c r="A23" s="220">
        <v>4</v>
      </c>
      <c r="B23" s="199"/>
      <c r="C23" s="199"/>
      <c r="D23" s="199"/>
      <c r="E23" s="200"/>
      <c r="F23" s="199"/>
      <c r="G23" s="199"/>
      <c r="H23" s="199"/>
      <c r="I23" s="199"/>
      <c r="J23" s="220"/>
      <c r="K23" s="220"/>
      <c r="L23" s="206">
        <v>0</v>
      </c>
      <c r="M23" s="207" t="b">
        <v>0</v>
      </c>
      <c r="N23" s="15">
        <v>1</v>
      </c>
      <c r="O23" s="52"/>
      <c r="P23" s="18"/>
      <c r="Q23" s="18"/>
      <c r="R23" s="18"/>
      <c r="S23" s="18"/>
      <c r="T23" s="18"/>
      <c r="U23" s="18"/>
      <c r="V23" s="18"/>
      <c r="W23" s="19">
        <v>0</v>
      </c>
      <c r="X23" s="20" t="s">
        <v>107</v>
      </c>
      <c r="Y23" s="43"/>
      <c r="Z23" s="44" t="s">
        <v>108</v>
      </c>
      <c r="AA23" s="19" t="s">
        <v>78</v>
      </c>
      <c r="AB23" s="18"/>
      <c r="AC23" s="204">
        <v>0</v>
      </c>
      <c r="AD23" s="204" t="s">
        <v>107</v>
      </c>
      <c r="AE23" s="219"/>
      <c r="AF23" s="219"/>
      <c r="AG23" s="214" t="s">
        <v>122</v>
      </c>
      <c r="AH23" s="214" t="s">
        <v>122</v>
      </c>
      <c r="AI23" s="218"/>
      <c r="AJ23" s="218"/>
      <c r="AK23" s="206">
        <v>0</v>
      </c>
      <c r="AL23" s="207" t="b">
        <v>0</v>
      </c>
      <c r="AM23" s="215"/>
      <c r="AN23" s="16"/>
      <c r="AO23" s="15"/>
      <c r="AP23" s="37"/>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x14ac:dyDescent="0.3">
      <c r="A24" s="220"/>
      <c r="B24" s="199"/>
      <c r="C24" s="199"/>
      <c r="D24" s="199"/>
      <c r="E24" s="200"/>
      <c r="F24" s="199"/>
      <c r="G24" s="199"/>
      <c r="H24" s="199"/>
      <c r="I24" s="199"/>
      <c r="J24" s="220"/>
      <c r="K24" s="220"/>
      <c r="L24" s="206"/>
      <c r="M24" s="208"/>
      <c r="N24" s="15">
        <v>2</v>
      </c>
      <c r="O24" s="52"/>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x14ac:dyDescent="0.3">
      <c r="A25" s="220"/>
      <c r="B25" s="199"/>
      <c r="C25" s="199"/>
      <c r="D25" s="199"/>
      <c r="E25" s="200"/>
      <c r="F25" s="199"/>
      <c r="G25" s="199"/>
      <c r="H25" s="199"/>
      <c r="I25" s="199"/>
      <c r="J25" s="220"/>
      <c r="K25" s="220"/>
      <c r="L25" s="206"/>
      <c r="M25" s="208"/>
      <c r="N25" s="15">
        <v>3</v>
      </c>
      <c r="O25" s="48"/>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x14ac:dyDescent="0.3">
      <c r="A26" s="220"/>
      <c r="B26" s="199"/>
      <c r="C26" s="199"/>
      <c r="D26" s="199"/>
      <c r="E26" s="200"/>
      <c r="F26" s="199"/>
      <c r="G26" s="199"/>
      <c r="H26" s="199"/>
      <c r="I26" s="199"/>
      <c r="J26" s="220"/>
      <c r="K26" s="220"/>
      <c r="L26" s="206"/>
      <c r="M26" s="208"/>
      <c r="N26" s="15">
        <v>4</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8"/>
      <c r="AM26" s="216"/>
      <c r="AN26" s="16"/>
      <c r="AO26" s="15"/>
      <c r="AP26" s="37"/>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x14ac:dyDescent="0.3">
      <c r="A27" s="220"/>
      <c r="B27" s="199"/>
      <c r="C27" s="199"/>
      <c r="D27" s="199"/>
      <c r="E27" s="200"/>
      <c r="F27" s="199"/>
      <c r="G27" s="199"/>
      <c r="H27" s="199"/>
      <c r="I27" s="199"/>
      <c r="J27" s="220"/>
      <c r="K27" s="220"/>
      <c r="L27" s="206"/>
      <c r="M27" s="208"/>
      <c r="N27" s="15">
        <v>5</v>
      </c>
      <c r="O27" s="52"/>
      <c r="P27" s="18"/>
      <c r="Q27" s="18"/>
      <c r="R27" s="18"/>
      <c r="S27" s="18"/>
      <c r="T27" s="18"/>
      <c r="U27" s="18"/>
      <c r="V27" s="18"/>
      <c r="W27" s="19">
        <v>0</v>
      </c>
      <c r="X27" s="20" t="s">
        <v>107</v>
      </c>
      <c r="Y27" s="43"/>
      <c r="Z27" s="44" t="s">
        <v>108</v>
      </c>
      <c r="AA27" s="19" t="s">
        <v>78</v>
      </c>
      <c r="AB27" s="18"/>
      <c r="AC27" s="204"/>
      <c r="AD27" s="204"/>
      <c r="AE27" s="219"/>
      <c r="AF27" s="219"/>
      <c r="AG27" s="214"/>
      <c r="AH27" s="214"/>
      <c r="AI27" s="218"/>
      <c r="AJ27" s="218"/>
      <c r="AK27" s="206"/>
      <c r="AL27" s="208"/>
      <c r="AM27" s="216"/>
      <c r="AN27" s="16"/>
      <c r="AO27" s="15"/>
      <c r="AP27" s="37"/>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x14ac:dyDescent="0.3">
      <c r="A28" s="220"/>
      <c r="B28" s="199"/>
      <c r="C28" s="199"/>
      <c r="D28" s="199"/>
      <c r="E28" s="200"/>
      <c r="F28" s="199"/>
      <c r="G28" s="199"/>
      <c r="H28" s="199"/>
      <c r="I28" s="199"/>
      <c r="J28" s="220"/>
      <c r="K28" s="220"/>
      <c r="L28" s="206"/>
      <c r="M28" s="209"/>
      <c r="N28" s="15">
        <v>6</v>
      </c>
      <c r="O28" s="52"/>
      <c r="P28" s="18"/>
      <c r="Q28" s="18"/>
      <c r="R28" s="18"/>
      <c r="S28" s="18"/>
      <c r="T28" s="18"/>
      <c r="U28" s="18"/>
      <c r="V28" s="18"/>
      <c r="W28" s="19">
        <v>0</v>
      </c>
      <c r="X28" s="20" t="s">
        <v>107</v>
      </c>
      <c r="Y28" s="43"/>
      <c r="Z28" s="44" t="s">
        <v>108</v>
      </c>
      <c r="AA28" s="19" t="s">
        <v>78</v>
      </c>
      <c r="AB28" s="18"/>
      <c r="AC28" s="204"/>
      <c r="AD28" s="204"/>
      <c r="AE28" s="219"/>
      <c r="AF28" s="219"/>
      <c r="AG28" s="214"/>
      <c r="AH28" s="214"/>
      <c r="AI28" s="218"/>
      <c r="AJ28" s="218"/>
      <c r="AK28" s="206"/>
      <c r="AL28" s="209"/>
      <c r="AM28" s="217"/>
      <c r="AN28" s="16"/>
      <c r="AO28" s="15"/>
      <c r="AP28" s="37"/>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x14ac:dyDescent="0.3">
      <c r="A29" s="220">
        <v>5</v>
      </c>
      <c r="B29" s="199"/>
      <c r="C29" s="199"/>
      <c r="D29" s="199"/>
      <c r="E29" s="200"/>
      <c r="F29" s="199"/>
      <c r="G29" s="199"/>
      <c r="H29" s="199"/>
      <c r="I29" s="199"/>
      <c r="J29" s="220"/>
      <c r="K29" s="220"/>
      <c r="L29" s="206">
        <v>0</v>
      </c>
      <c r="M29" s="207" t="b">
        <v>0</v>
      </c>
      <c r="N29" s="15">
        <v>1</v>
      </c>
      <c r="O29" s="52"/>
      <c r="P29" s="18"/>
      <c r="Q29" s="18"/>
      <c r="R29" s="18"/>
      <c r="S29" s="18"/>
      <c r="T29" s="18"/>
      <c r="U29" s="18"/>
      <c r="V29" s="18"/>
      <c r="W29" s="19">
        <v>0</v>
      </c>
      <c r="X29" s="20" t="s">
        <v>107</v>
      </c>
      <c r="Y29" s="43"/>
      <c r="Z29" s="44" t="s">
        <v>108</v>
      </c>
      <c r="AA29" s="19" t="s">
        <v>78</v>
      </c>
      <c r="AB29" s="18"/>
      <c r="AC29" s="204">
        <v>0</v>
      </c>
      <c r="AD29" s="204" t="s">
        <v>107</v>
      </c>
      <c r="AE29" s="219"/>
      <c r="AF29" s="219"/>
      <c r="AG29" s="214" t="s">
        <v>122</v>
      </c>
      <c r="AH29" s="214" t="s">
        <v>122</v>
      </c>
      <c r="AI29" s="218"/>
      <c r="AJ29" s="218"/>
      <c r="AK29" s="206">
        <v>0</v>
      </c>
      <c r="AL29" s="207" t="b">
        <v>0</v>
      </c>
      <c r="AM29" s="215"/>
      <c r="AN29" s="16"/>
      <c r="AO29" s="15"/>
      <c r="AP29" s="37"/>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x14ac:dyDescent="0.3">
      <c r="A30" s="220"/>
      <c r="B30" s="199"/>
      <c r="C30" s="199"/>
      <c r="D30" s="199"/>
      <c r="E30" s="200"/>
      <c r="F30" s="199"/>
      <c r="G30" s="199"/>
      <c r="H30" s="199"/>
      <c r="I30" s="199"/>
      <c r="J30" s="220"/>
      <c r="K30" s="220"/>
      <c r="L30" s="206"/>
      <c r="M30" s="208"/>
      <c r="N30" s="15">
        <v>2</v>
      </c>
      <c r="O30" s="52"/>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x14ac:dyDescent="0.3">
      <c r="A31" s="220"/>
      <c r="B31" s="199"/>
      <c r="C31" s="199"/>
      <c r="D31" s="199"/>
      <c r="E31" s="200"/>
      <c r="F31" s="199"/>
      <c r="G31" s="199"/>
      <c r="H31" s="199"/>
      <c r="I31" s="199"/>
      <c r="J31" s="220"/>
      <c r="K31" s="220"/>
      <c r="L31" s="206"/>
      <c r="M31" s="208"/>
      <c r="N31" s="15">
        <v>3</v>
      </c>
      <c r="O31" s="48"/>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7"/>
      <c r="AR31" s="16"/>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x14ac:dyDescent="0.3">
      <c r="A32" s="220"/>
      <c r="B32" s="199"/>
      <c r="C32" s="199"/>
      <c r="D32" s="199"/>
      <c r="E32" s="200"/>
      <c r="F32" s="199"/>
      <c r="G32" s="199"/>
      <c r="H32" s="199"/>
      <c r="I32" s="199"/>
      <c r="J32" s="220"/>
      <c r="K32" s="220"/>
      <c r="L32" s="206"/>
      <c r="M32" s="208"/>
      <c r="N32" s="15">
        <v>4</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8"/>
      <c r="AM32" s="216"/>
      <c r="AN32" s="16"/>
      <c r="AO32" s="15"/>
      <c r="AP32" s="37"/>
      <c r="AQ32" s="37"/>
      <c r="AR32" s="16"/>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x14ac:dyDescent="0.3">
      <c r="A33" s="220"/>
      <c r="B33" s="199"/>
      <c r="C33" s="199"/>
      <c r="D33" s="199"/>
      <c r="E33" s="200"/>
      <c r="F33" s="199"/>
      <c r="G33" s="199"/>
      <c r="H33" s="199"/>
      <c r="I33" s="199"/>
      <c r="J33" s="220"/>
      <c r="K33" s="220"/>
      <c r="L33" s="206"/>
      <c r="M33" s="208"/>
      <c r="N33" s="15">
        <v>5</v>
      </c>
      <c r="O33" s="52"/>
      <c r="P33" s="18"/>
      <c r="Q33" s="18"/>
      <c r="R33" s="18"/>
      <c r="S33" s="18"/>
      <c r="T33" s="18"/>
      <c r="U33" s="18"/>
      <c r="V33" s="18"/>
      <c r="W33" s="19">
        <v>0</v>
      </c>
      <c r="X33" s="20" t="s">
        <v>107</v>
      </c>
      <c r="Y33" s="43"/>
      <c r="Z33" s="44" t="s">
        <v>108</v>
      </c>
      <c r="AA33" s="19" t="s">
        <v>78</v>
      </c>
      <c r="AB33" s="18"/>
      <c r="AC33" s="204"/>
      <c r="AD33" s="204"/>
      <c r="AE33" s="219"/>
      <c r="AF33" s="219"/>
      <c r="AG33" s="214"/>
      <c r="AH33" s="214"/>
      <c r="AI33" s="218"/>
      <c r="AJ33" s="218"/>
      <c r="AK33" s="206"/>
      <c r="AL33" s="208"/>
      <c r="AM33" s="216"/>
      <c r="AN33" s="16"/>
      <c r="AO33" s="15"/>
      <c r="AP33" s="37"/>
      <c r="AQ33" s="37"/>
      <c r="AR33" s="16"/>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x14ac:dyDescent="0.3">
      <c r="A34" s="220"/>
      <c r="B34" s="199"/>
      <c r="C34" s="199"/>
      <c r="D34" s="199"/>
      <c r="E34" s="200"/>
      <c r="F34" s="199"/>
      <c r="G34" s="199"/>
      <c r="H34" s="199"/>
      <c r="I34" s="199"/>
      <c r="J34" s="220"/>
      <c r="K34" s="220"/>
      <c r="L34" s="206"/>
      <c r="M34" s="209"/>
      <c r="N34" s="15">
        <v>6</v>
      </c>
      <c r="O34" s="52"/>
      <c r="P34" s="18"/>
      <c r="Q34" s="18"/>
      <c r="R34" s="18"/>
      <c r="S34" s="18"/>
      <c r="T34" s="18"/>
      <c r="U34" s="18"/>
      <c r="V34" s="18"/>
      <c r="W34" s="19">
        <v>0</v>
      </c>
      <c r="X34" s="20" t="s">
        <v>107</v>
      </c>
      <c r="Y34" s="43"/>
      <c r="Z34" s="44" t="s">
        <v>108</v>
      </c>
      <c r="AA34" s="19" t="s">
        <v>78</v>
      </c>
      <c r="AB34" s="18"/>
      <c r="AC34" s="204"/>
      <c r="AD34" s="204"/>
      <c r="AE34" s="219"/>
      <c r="AF34" s="219"/>
      <c r="AG34" s="214"/>
      <c r="AH34" s="214"/>
      <c r="AI34" s="218"/>
      <c r="AJ34" s="218"/>
      <c r="AK34" s="206"/>
      <c r="AL34" s="209"/>
      <c r="AM34" s="217"/>
      <c r="AN34" s="16"/>
      <c r="AO34" s="15"/>
      <c r="AP34" s="37"/>
      <c r="AQ34" s="37"/>
      <c r="AR34" s="16"/>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x14ac:dyDescent="0.3">
      <c r="A35" s="220">
        <v>6</v>
      </c>
      <c r="B35" s="199"/>
      <c r="C35" s="199"/>
      <c r="D35" s="199"/>
      <c r="E35" s="200"/>
      <c r="F35" s="199"/>
      <c r="G35" s="199"/>
      <c r="H35" s="199"/>
      <c r="I35" s="199"/>
      <c r="J35" s="220"/>
      <c r="K35" s="220"/>
      <c r="L35" s="206">
        <v>0</v>
      </c>
      <c r="M35" s="207" t="b">
        <v>0</v>
      </c>
      <c r="N35" s="15">
        <v>1</v>
      </c>
      <c r="O35" s="52"/>
      <c r="P35" s="18"/>
      <c r="Q35" s="18"/>
      <c r="R35" s="18"/>
      <c r="S35" s="18"/>
      <c r="T35" s="18"/>
      <c r="U35" s="18"/>
      <c r="V35" s="18"/>
      <c r="W35" s="19">
        <v>0</v>
      </c>
      <c r="X35" s="20" t="s">
        <v>107</v>
      </c>
      <c r="Y35" s="43"/>
      <c r="Z35" s="44" t="s">
        <v>108</v>
      </c>
      <c r="AA35" s="19" t="s">
        <v>78</v>
      </c>
      <c r="AB35" s="18"/>
      <c r="AC35" s="204">
        <v>0</v>
      </c>
      <c r="AD35" s="204" t="s">
        <v>107</v>
      </c>
      <c r="AE35" s="219"/>
      <c r="AF35" s="219"/>
      <c r="AG35" s="214" t="s">
        <v>122</v>
      </c>
      <c r="AH35" s="214" t="s">
        <v>122</v>
      </c>
      <c r="AI35" s="218"/>
      <c r="AJ35" s="218"/>
      <c r="AK35" s="206">
        <v>0</v>
      </c>
      <c r="AL35" s="207" t="b">
        <v>0</v>
      </c>
      <c r="AM35" s="215"/>
      <c r="AN35" s="16"/>
      <c r="AO35" s="15"/>
      <c r="AP35" s="37"/>
      <c r="AQ35" s="31"/>
      <c r="AR35" s="32"/>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x14ac:dyDescent="0.3">
      <c r="A36" s="220"/>
      <c r="B36" s="199"/>
      <c r="C36" s="199"/>
      <c r="D36" s="199"/>
      <c r="E36" s="200"/>
      <c r="F36" s="199"/>
      <c r="G36" s="199"/>
      <c r="H36" s="199"/>
      <c r="I36" s="199"/>
      <c r="J36" s="220"/>
      <c r="K36" s="220"/>
      <c r="L36" s="206"/>
      <c r="M36" s="208"/>
      <c r="N36" s="15">
        <v>2</v>
      </c>
      <c r="O36" s="52"/>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1"/>
      <c r="AR36" s="32"/>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x14ac:dyDescent="0.3">
      <c r="A37" s="220"/>
      <c r="B37" s="199"/>
      <c r="C37" s="199"/>
      <c r="D37" s="199"/>
      <c r="E37" s="200"/>
      <c r="F37" s="199"/>
      <c r="G37" s="199"/>
      <c r="H37" s="199"/>
      <c r="I37" s="199"/>
      <c r="J37" s="220"/>
      <c r="K37" s="220"/>
      <c r="L37" s="206"/>
      <c r="M37" s="208"/>
      <c r="N37" s="15">
        <v>3</v>
      </c>
      <c r="O37" s="48"/>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1"/>
      <c r="AR37" s="32"/>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x14ac:dyDescent="0.3">
      <c r="A38" s="220"/>
      <c r="B38" s="199"/>
      <c r="C38" s="199"/>
      <c r="D38" s="199"/>
      <c r="E38" s="200"/>
      <c r="F38" s="199"/>
      <c r="G38" s="199"/>
      <c r="H38" s="199"/>
      <c r="I38" s="199"/>
      <c r="J38" s="220"/>
      <c r="K38" s="220"/>
      <c r="L38" s="206"/>
      <c r="M38" s="208"/>
      <c r="N38" s="15">
        <v>4</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8"/>
      <c r="AM38" s="216"/>
      <c r="AN38" s="16"/>
      <c r="AO38" s="15"/>
      <c r="AP38" s="37"/>
      <c r="AQ38" s="31"/>
      <c r="AR38" s="32"/>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x14ac:dyDescent="0.3">
      <c r="A39" s="220"/>
      <c r="B39" s="199"/>
      <c r="C39" s="199"/>
      <c r="D39" s="199"/>
      <c r="E39" s="200"/>
      <c r="F39" s="199"/>
      <c r="G39" s="199"/>
      <c r="H39" s="199"/>
      <c r="I39" s="199"/>
      <c r="J39" s="220"/>
      <c r="K39" s="220"/>
      <c r="L39" s="206"/>
      <c r="M39" s="208"/>
      <c r="N39" s="15">
        <v>5</v>
      </c>
      <c r="O39" s="52"/>
      <c r="P39" s="18"/>
      <c r="Q39" s="18"/>
      <c r="R39" s="18"/>
      <c r="S39" s="18"/>
      <c r="T39" s="18"/>
      <c r="U39" s="18"/>
      <c r="V39" s="18"/>
      <c r="W39" s="19">
        <v>0</v>
      </c>
      <c r="X39" s="20" t="s">
        <v>107</v>
      </c>
      <c r="Y39" s="43"/>
      <c r="Z39" s="44" t="s">
        <v>108</v>
      </c>
      <c r="AA39" s="19" t="s">
        <v>78</v>
      </c>
      <c r="AB39" s="18"/>
      <c r="AC39" s="204"/>
      <c r="AD39" s="204"/>
      <c r="AE39" s="219"/>
      <c r="AF39" s="219"/>
      <c r="AG39" s="214"/>
      <c r="AH39" s="214"/>
      <c r="AI39" s="218"/>
      <c r="AJ39" s="218"/>
      <c r="AK39" s="206"/>
      <c r="AL39" s="208"/>
      <c r="AM39" s="216"/>
      <c r="AN39" s="16"/>
      <c r="AO39" s="15"/>
      <c r="AP39" s="37"/>
      <c r="AQ39" s="31"/>
      <c r="AR39" s="32"/>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x14ac:dyDescent="0.3">
      <c r="A40" s="220"/>
      <c r="B40" s="199"/>
      <c r="C40" s="199"/>
      <c r="D40" s="199"/>
      <c r="E40" s="200"/>
      <c r="F40" s="199"/>
      <c r="G40" s="199"/>
      <c r="H40" s="199"/>
      <c r="I40" s="199"/>
      <c r="J40" s="220"/>
      <c r="K40" s="220"/>
      <c r="L40" s="206"/>
      <c r="M40" s="209"/>
      <c r="N40" s="15">
        <v>6</v>
      </c>
      <c r="O40" s="52"/>
      <c r="P40" s="18"/>
      <c r="Q40" s="18"/>
      <c r="R40" s="18"/>
      <c r="S40" s="18"/>
      <c r="T40" s="18"/>
      <c r="U40" s="18"/>
      <c r="V40" s="18"/>
      <c r="W40" s="19">
        <v>0</v>
      </c>
      <c r="X40" s="20" t="s">
        <v>107</v>
      </c>
      <c r="Y40" s="43"/>
      <c r="Z40" s="44" t="s">
        <v>108</v>
      </c>
      <c r="AA40" s="19" t="s">
        <v>78</v>
      </c>
      <c r="AB40" s="18"/>
      <c r="AC40" s="204"/>
      <c r="AD40" s="204"/>
      <c r="AE40" s="219"/>
      <c r="AF40" s="219"/>
      <c r="AG40" s="214"/>
      <c r="AH40" s="214"/>
      <c r="AI40" s="218"/>
      <c r="AJ40" s="218"/>
      <c r="AK40" s="206"/>
      <c r="AL40" s="209"/>
      <c r="AM40" s="217"/>
      <c r="AN40" s="16"/>
      <c r="AO40" s="15"/>
      <c r="AP40" s="37"/>
      <c r="AQ40" s="31"/>
      <c r="AR40" s="32"/>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x14ac:dyDescent="0.3">
      <c r="A41" s="220">
        <v>7</v>
      </c>
      <c r="B41" s="199"/>
      <c r="C41" s="199"/>
      <c r="D41" s="199"/>
      <c r="E41" s="200"/>
      <c r="F41" s="199"/>
      <c r="G41" s="199"/>
      <c r="H41" s="199"/>
      <c r="I41" s="199"/>
      <c r="J41" s="220"/>
      <c r="K41" s="220"/>
      <c r="L41" s="206">
        <v>0</v>
      </c>
      <c r="M41" s="207" t="b">
        <v>0</v>
      </c>
      <c r="N41" s="15">
        <v>1</v>
      </c>
      <c r="O41" s="52"/>
      <c r="P41" s="18"/>
      <c r="Q41" s="18"/>
      <c r="R41" s="18"/>
      <c r="S41" s="18"/>
      <c r="T41" s="18"/>
      <c r="U41" s="18"/>
      <c r="V41" s="18"/>
      <c r="W41" s="19">
        <v>0</v>
      </c>
      <c r="X41" s="20" t="s">
        <v>107</v>
      </c>
      <c r="Y41" s="43"/>
      <c r="Z41" s="44" t="s">
        <v>108</v>
      </c>
      <c r="AA41" s="19" t="s">
        <v>78</v>
      </c>
      <c r="AB41" s="18"/>
      <c r="AC41" s="204">
        <v>0</v>
      </c>
      <c r="AD41" s="204" t="s">
        <v>107</v>
      </c>
      <c r="AE41" s="219"/>
      <c r="AF41" s="219"/>
      <c r="AG41" s="214" t="s">
        <v>122</v>
      </c>
      <c r="AH41" s="214" t="s">
        <v>122</v>
      </c>
      <c r="AI41" s="218"/>
      <c r="AJ41" s="218"/>
      <c r="AK41" s="206">
        <v>0</v>
      </c>
      <c r="AL41" s="207" t="b">
        <v>0</v>
      </c>
      <c r="AM41" s="215"/>
      <c r="AN41" s="16"/>
      <c r="AO41" s="15"/>
      <c r="AP41" s="37"/>
      <c r="AQ41" s="31"/>
      <c r="AR41" s="32"/>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x14ac:dyDescent="0.3">
      <c r="A42" s="220"/>
      <c r="B42" s="199"/>
      <c r="C42" s="199"/>
      <c r="D42" s="199"/>
      <c r="E42" s="200"/>
      <c r="F42" s="199"/>
      <c r="G42" s="199"/>
      <c r="H42" s="199"/>
      <c r="I42" s="199"/>
      <c r="J42" s="220"/>
      <c r="K42" s="220"/>
      <c r="L42" s="206"/>
      <c r="M42" s="208"/>
      <c r="N42" s="15">
        <v>2</v>
      </c>
      <c r="O42" s="52"/>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1"/>
      <c r="AR42" s="32"/>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x14ac:dyDescent="0.3">
      <c r="A43" s="220"/>
      <c r="B43" s="199"/>
      <c r="C43" s="199"/>
      <c r="D43" s="199"/>
      <c r="E43" s="200"/>
      <c r="F43" s="199"/>
      <c r="G43" s="199"/>
      <c r="H43" s="199"/>
      <c r="I43" s="199"/>
      <c r="J43" s="220"/>
      <c r="K43" s="220"/>
      <c r="L43" s="206"/>
      <c r="M43" s="208"/>
      <c r="N43" s="15">
        <v>3</v>
      </c>
      <c r="O43" s="48"/>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1"/>
      <c r="AR43" s="32"/>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x14ac:dyDescent="0.3">
      <c r="A44" s="220"/>
      <c r="B44" s="199"/>
      <c r="C44" s="199"/>
      <c r="D44" s="199"/>
      <c r="E44" s="200"/>
      <c r="F44" s="199"/>
      <c r="G44" s="199"/>
      <c r="H44" s="199"/>
      <c r="I44" s="199"/>
      <c r="J44" s="220"/>
      <c r="K44" s="220"/>
      <c r="L44" s="206"/>
      <c r="M44" s="208"/>
      <c r="N44" s="15">
        <v>4</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8"/>
      <c r="AM44" s="216"/>
      <c r="AN44" s="16"/>
      <c r="AO44" s="15"/>
      <c r="AP44" s="37"/>
      <c r="AQ44" s="31"/>
      <c r="AR44" s="32"/>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x14ac:dyDescent="0.3">
      <c r="A45" s="220"/>
      <c r="B45" s="199"/>
      <c r="C45" s="199"/>
      <c r="D45" s="199"/>
      <c r="E45" s="200"/>
      <c r="F45" s="199"/>
      <c r="G45" s="199"/>
      <c r="H45" s="199"/>
      <c r="I45" s="199"/>
      <c r="J45" s="220"/>
      <c r="K45" s="220"/>
      <c r="L45" s="206"/>
      <c r="M45" s="208"/>
      <c r="N45" s="15">
        <v>5</v>
      </c>
      <c r="O45" s="52"/>
      <c r="P45" s="18"/>
      <c r="Q45" s="18"/>
      <c r="R45" s="18"/>
      <c r="S45" s="18"/>
      <c r="T45" s="18"/>
      <c r="U45" s="18"/>
      <c r="V45" s="18"/>
      <c r="W45" s="19">
        <v>0</v>
      </c>
      <c r="X45" s="20" t="s">
        <v>107</v>
      </c>
      <c r="Y45" s="43"/>
      <c r="Z45" s="44" t="s">
        <v>108</v>
      </c>
      <c r="AA45" s="19" t="s">
        <v>78</v>
      </c>
      <c r="AB45" s="18"/>
      <c r="AC45" s="204"/>
      <c r="AD45" s="204"/>
      <c r="AE45" s="219"/>
      <c r="AF45" s="219"/>
      <c r="AG45" s="214"/>
      <c r="AH45" s="214"/>
      <c r="AI45" s="218"/>
      <c r="AJ45" s="218"/>
      <c r="AK45" s="206"/>
      <c r="AL45" s="208"/>
      <c r="AM45" s="216"/>
      <c r="AN45" s="16"/>
      <c r="AO45" s="15"/>
      <c r="AP45" s="37"/>
      <c r="AQ45" s="31"/>
      <c r="AR45" s="32"/>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x14ac:dyDescent="0.3">
      <c r="A46" s="220"/>
      <c r="B46" s="199"/>
      <c r="C46" s="199"/>
      <c r="D46" s="199"/>
      <c r="E46" s="200"/>
      <c r="F46" s="199"/>
      <c r="G46" s="199"/>
      <c r="H46" s="199"/>
      <c r="I46" s="199"/>
      <c r="J46" s="220"/>
      <c r="K46" s="220"/>
      <c r="L46" s="206"/>
      <c r="M46" s="209"/>
      <c r="N46" s="15">
        <v>6</v>
      </c>
      <c r="O46" s="52"/>
      <c r="P46" s="18"/>
      <c r="Q46" s="18"/>
      <c r="R46" s="18"/>
      <c r="S46" s="18"/>
      <c r="T46" s="18"/>
      <c r="U46" s="18"/>
      <c r="V46" s="18"/>
      <c r="W46" s="19">
        <v>0</v>
      </c>
      <c r="X46" s="20" t="s">
        <v>107</v>
      </c>
      <c r="Y46" s="43"/>
      <c r="Z46" s="44" t="s">
        <v>108</v>
      </c>
      <c r="AA46" s="19" t="s">
        <v>78</v>
      </c>
      <c r="AB46" s="18"/>
      <c r="AC46" s="204"/>
      <c r="AD46" s="204"/>
      <c r="AE46" s="219"/>
      <c r="AF46" s="219"/>
      <c r="AG46" s="214"/>
      <c r="AH46" s="214"/>
      <c r="AI46" s="218"/>
      <c r="AJ46" s="218"/>
      <c r="AK46" s="206"/>
      <c r="AL46" s="209"/>
      <c r="AM46" s="217"/>
      <c r="AN46" s="16"/>
      <c r="AO46" s="15"/>
      <c r="AP46" s="37"/>
      <c r="AQ46" s="31"/>
      <c r="AR46" s="32"/>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x14ac:dyDescent="0.3">
      <c r="A47" s="220">
        <v>8</v>
      </c>
      <c r="B47" s="199"/>
      <c r="C47" s="199"/>
      <c r="D47" s="199"/>
      <c r="E47" s="200"/>
      <c r="F47" s="199"/>
      <c r="G47" s="199"/>
      <c r="H47" s="199"/>
      <c r="I47" s="199"/>
      <c r="J47" s="220"/>
      <c r="K47" s="220"/>
      <c r="L47" s="206">
        <v>0</v>
      </c>
      <c r="M47" s="207" t="b">
        <v>0</v>
      </c>
      <c r="N47" s="15">
        <v>1</v>
      </c>
      <c r="O47" s="52"/>
      <c r="P47" s="18"/>
      <c r="Q47" s="18"/>
      <c r="R47" s="18"/>
      <c r="S47" s="18"/>
      <c r="T47" s="18"/>
      <c r="U47" s="18"/>
      <c r="V47" s="18"/>
      <c r="W47" s="19">
        <v>0</v>
      </c>
      <c r="X47" s="20" t="s">
        <v>107</v>
      </c>
      <c r="Y47" s="43"/>
      <c r="Z47" s="44" t="s">
        <v>108</v>
      </c>
      <c r="AA47" s="19" t="s">
        <v>78</v>
      </c>
      <c r="AB47" s="18"/>
      <c r="AC47" s="204">
        <v>0</v>
      </c>
      <c r="AD47" s="204" t="s">
        <v>107</v>
      </c>
      <c r="AE47" s="219"/>
      <c r="AF47" s="219"/>
      <c r="AG47" s="214" t="s">
        <v>122</v>
      </c>
      <c r="AH47" s="214" t="s">
        <v>122</v>
      </c>
      <c r="AI47" s="218"/>
      <c r="AJ47" s="218"/>
      <c r="AK47" s="206">
        <v>0</v>
      </c>
      <c r="AL47" s="207" t="b">
        <v>0</v>
      </c>
      <c r="AM47" s="215"/>
      <c r="AN47" s="16"/>
      <c r="AO47" s="15"/>
      <c r="AP47" s="37"/>
      <c r="AQ47" s="31"/>
      <c r="AR47" s="32"/>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x14ac:dyDescent="0.3">
      <c r="A48" s="220"/>
      <c r="B48" s="199"/>
      <c r="C48" s="199"/>
      <c r="D48" s="199"/>
      <c r="E48" s="200"/>
      <c r="F48" s="199"/>
      <c r="G48" s="199"/>
      <c r="H48" s="199"/>
      <c r="I48" s="199"/>
      <c r="J48" s="220"/>
      <c r="K48" s="220"/>
      <c r="L48" s="206"/>
      <c r="M48" s="208"/>
      <c r="N48" s="15">
        <v>2</v>
      </c>
      <c r="O48" s="52"/>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1"/>
      <c r="AR48" s="32"/>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x14ac:dyDescent="0.3">
      <c r="A49" s="220"/>
      <c r="B49" s="199"/>
      <c r="C49" s="199"/>
      <c r="D49" s="199"/>
      <c r="E49" s="200"/>
      <c r="F49" s="199"/>
      <c r="G49" s="199"/>
      <c r="H49" s="199"/>
      <c r="I49" s="199"/>
      <c r="J49" s="220"/>
      <c r="K49" s="220"/>
      <c r="L49" s="206"/>
      <c r="M49" s="208"/>
      <c r="N49" s="15">
        <v>3</v>
      </c>
      <c r="O49" s="48"/>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1"/>
      <c r="AR49" s="32"/>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x14ac:dyDescent="0.3">
      <c r="A50" s="220"/>
      <c r="B50" s="199"/>
      <c r="C50" s="199"/>
      <c r="D50" s="199"/>
      <c r="E50" s="200"/>
      <c r="F50" s="199"/>
      <c r="G50" s="199"/>
      <c r="H50" s="199"/>
      <c r="I50" s="199"/>
      <c r="J50" s="220"/>
      <c r="K50" s="220"/>
      <c r="L50" s="206"/>
      <c r="M50" s="208"/>
      <c r="N50" s="15">
        <v>4</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8"/>
      <c r="AM50" s="216"/>
      <c r="AN50" s="16"/>
      <c r="AO50" s="15"/>
      <c r="AP50" s="37"/>
      <c r="AQ50" s="31"/>
      <c r="AR50" s="32"/>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x14ac:dyDescent="0.3">
      <c r="A51" s="220"/>
      <c r="B51" s="199"/>
      <c r="C51" s="199"/>
      <c r="D51" s="199"/>
      <c r="E51" s="200"/>
      <c r="F51" s="199"/>
      <c r="G51" s="199"/>
      <c r="H51" s="199"/>
      <c r="I51" s="199"/>
      <c r="J51" s="220"/>
      <c r="K51" s="220"/>
      <c r="L51" s="206"/>
      <c r="M51" s="208"/>
      <c r="N51" s="15">
        <v>5</v>
      </c>
      <c r="O51" s="52"/>
      <c r="P51" s="18"/>
      <c r="Q51" s="18"/>
      <c r="R51" s="18"/>
      <c r="S51" s="18"/>
      <c r="T51" s="18"/>
      <c r="U51" s="18"/>
      <c r="V51" s="18"/>
      <c r="W51" s="19">
        <v>0</v>
      </c>
      <c r="X51" s="20" t="s">
        <v>107</v>
      </c>
      <c r="Y51" s="43"/>
      <c r="Z51" s="44" t="s">
        <v>108</v>
      </c>
      <c r="AA51" s="19" t="s">
        <v>78</v>
      </c>
      <c r="AB51" s="18"/>
      <c r="AC51" s="204"/>
      <c r="AD51" s="204"/>
      <c r="AE51" s="219"/>
      <c r="AF51" s="219"/>
      <c r="AG51" s="214"/>
      <c r="AH51" s="214"/>
      <c r="AI51" s="218"/>
      <c r="AJ51" s="218"/>
      <c r="AK51" s="206"/>
      <c r="AL51" s="208"/>
      <c r="AM51" s="216"/>
      <c r="AN51" s="16"/>
      <c r="AO51" s="15"/>
      <c r="AP51" s="37"/>
      <c r="AQ51" s="31"/>
      <c r="AR51" s="32"/>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x14ac:dyDescent="0.3">
      <c r="A52" s="220"/>
      <c r="B52" s="199"/>
      <c r="C52" s="199"/>
      <c r="D52" s="199"/>
      <c r="E52" s="200"/>
      <c r="F52" s="199"/>
      <c r="G52" s="199"/>
      <c r="H52" s="199"/>
      <c r="I52" s="199"/>
      <c r="J52" s="220"/>
      <c r="K52" s="220"/>
      <c r="L52" s="206"/>
      <c r="M52" s="209"/>
      <c r="N52" s="15">
        <v>6</v>
      </c>
      <c r="O52" s="52"/>
      <c r="P52" s="18"/>
      <c r="Q52" s="18"/>
      <c r="R52" s="18"/>
      <c r="S52" s="18"/>
      <c r="T52" s="18"/>
      <c r="U52" s="18"/>
      <c r="V52" s="18"/>
      <c r="W52" s="19">
        <v>0</v>
      </c>
      <c r="X52" s="20" t="s">
        <v>107</v>
      </c>
      <c r="Y52" s="43"/>
      <c r="Z52" s="44" t="s">
        <v>108</v>
      </c>
      <c r="AA52" s="19" t="s">
        <v>78</v>
      </c>
      <c r="AB52" s="18"/>
      <c r="AC52" s="204"/>
      <c r="AD52" s="204"/>
      <c r="AE52" s="219"/>
      <c r="AF52" s="219"/>
      <c r="AG52" s="214"/>
      <c r="AH52" s="214"/>
      <c r="AI52" s="218"/>
      <c r="AJ52" s="218"/>
      <c r="AK52" s="206"/>
      <c r="AL52" s="209"/>
      <c r="AM52" s="217"/>
      <c r="AN52" s="16"/>
      <c r="AO52" s="15"/>
      <c r="AP52" s="37"/>
      <c r="AQ52" s="31"/>
      <c r="AR52" s="32"/>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x14ac:dyDescent="0.3">
      <c r="A53" s="220">
        <v>9</v>
      </c>
      <c r="B53" s="199"/>
      <c r="C53" s="199"/>
      <c r="D53" s="199"/>
      <c r="E53" s="200"/>
      <c r="F53" s="199"/>
      <c r="G53" s="199"/>
      <c r="H53" s="199"/>
      <c r="I53" s="199"/>
      <c r="J53" s="220"/>
      <c r="K53" s="220"/>
      <c r="L53" s="206">
        <v>0</v>
      </c>
      <c r="M53" s="207" t="b">
        <v>0</v>
      </c>
      <c r="N53" s="15">
        <v>1</v>
      </c>
      <c r="O53" s="52"/>
      <c r="P53" s="18"/>
      <c r="Q53" s="18"/>
      <c r="R53" s="18"/>
      <c r="S53" s="18"/>
      <c r="T53" s="18"/>
      <c r="U53" s="18"/>
      <c r="V53" s="18"/>
      <c r="W53" s="19">
        <v>0</v>
      </c>
      <c r="X53" s="20" t="s">
        <v>107</v>
      </c>
      <c r="Y53" s="43"/>
      <c r="Z53" s="44" t="s">
        <v>108</v>
      </c>
      <c r="AA53" s="19" t="s">
        <v>78</v>
      </c>
      <c r="AB53" s="18"/>
      <c r="AC53" s="204">
        <v>0</v>
      </c>
      <c r="AD53" s="204" t="s">
        <v>107</v>
      </c>
      <c r="AE53" s="219"/>
      <c r="AF53" s="219"/>
      <c r="AG53" s="214" t="s">
        <v>122</v>
      </c>
      <c r="AH53" s="214" t="s">
        <v>122</v>
      </c>
      <c r="AI53" s="218"/>
      <c r="AJ53" s="218"/>
      <c r="AK53" s="206">
        <v>0</v>
      </c>
      <c r="AL53" s="207" t="b">
        <v>0</v>
      </c>
      <c r="AM53" s="215"/>
      <c r="AN53" s="16"/>
      <c r="AO53" s="15"/>
      <c r="AP53" s="37"/>
      <c r="AQ53" s="31"/>
      <c r="AR53" s="32"/>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x14ac:dyDescent="0.3">
      <c r="A54" s="220"/>
      <c r="B54" s="199"/>
      <c r="C54" s="199"/>
      <c r="D54" s="199"/>
      <c r="E54" s="200"/>
      <c r="F54" s="199"/>
      <c r="G54" s="199"/>
      <c r="H54" s="199"/>
      <c r="I54" s="199"/>
      <c r="J54" s="220"/>
      <c r="K54" s="220"/>
      <c r="L54" s="206"/>
      <c r="M54" s="208"/>
      <c r="N54" s="15">
        <v>2</v>
      </c>
      <c r="O54" s="52"/>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1"/>
      <c r="AR54" s="32"/>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x14ac:dyDescent="0.3">
      <c r="A55" s="220"/>
      <c r="B55" s="199"/>
      <c r="C55" s="199"/>
      <c r="D55" s="199"/>
      <c r="E55" s="200"/>
      <c r="F55" s="199"/>
      <c r="G55" s="199"/>
      <c r="H55" s="199"/>
      <c r="I55" s="199"/>
      <c r="J55" s="220"/>
      <c r="K55" s="220"/>
      <c r="L55" s="206"/>
      <c r="M55" s="208"/>
      <c r="N55" s="15">
        <v>3</v>
      </c>
      <c r="O55" s="48"/>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1"/>
      <c r="AR55" s="32"/>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x14ac:dyDescent="0.3">
      <c r="A56" s="220"/>
      <c r="B56" s="199"/>
      <c r="C56" s="199"/>
      <c r="D56" s="199"/>
      <c r="E56" s="200"/>
      <c r="F56" s="199"/>
      <c r="G56" s="199"/>
      <c r="H56" s="199"/>
      <c r="I56" s="199"/>
      <c r="J56" s="220"/>
      <c r="K56" s="220"/>
      <c r="L56" s="206"/>
      <c r="M56" s="208"/>
      <c r="N56" s="15">
        <v>4</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8"/>
      <c r="AM56" s="216"/>
      <c r="AN56" s="16"/>
      <c r="AO56" s="15"/>
      <c r="AP56" s="37"/>
      <c r="AQ56" s="31"/>
      <c r="AR56" s="32"/>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x14ac:dyDescent="0.3">
      <c r="A57" s="220"/>
      <c r="B57" s="199"/>
      <c r="C57" s="199"/>
      <c r="D57" s="199"/>
      <c r="E57" s="200"/>
      <c r="F57" s="199"/>
      <c r="G57" s="199"/>
      <c r="H57" s="199"/>
      <c r="I57" s="199"/>
      <c r="J57" s="220"/>
      <c r="K57" s="220"/>
      <c r="L57" s="206"/>
      <c r="M57" s="208"/>
      <c r="N57" s="15">
        <v>5</v>
      </c>
      <c r="O57" s="52"/>
      <c r="P57" s="18"/>
      <c r="Q57" s="18"/>
      <c r="R57" s="18"/>
      <c r="S57" s="18"/>
      <c r="T57" s="18"/>
      <c r="U57" s="18"/>
      <c r="V57" s="18"/>
      <c r="W57" s="19">
        <v>0</v>
      </c>
      <c r="X57" s="20" t="s">
        <v>107</v>
      </c>
      <c r="Y57" s="43"/>
      <c r="Z57" s="44" t="s">
        <v>108</v>
      </c>
      <c r="AA57" s="19" t="s">
        <v>78</v>
      </c>
      <c r="AB57" s="18"/>
      <c r="AC57" s="204"/>
      <c r="AD57" s="204"/>
      <c r="AE57" s="219"/>
      <c r="AF57" s="219"/>
      <c r="AG57" s="214"/>
      <c r="AH57" s="214"/>
      <c r="AI57" s="218"/>
      <c r="AJ57" s="218"/>
      <c r="AK57" s="206"/>
      <c r="AL57" s="208"/>
      <c r="AM57" s="216"/>
      <c r="AN57" s="16"/>
      <c r="AO57" s="15"/>
      <c r="AP57" s="37"/>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x14ac:dyDescent="0.3">
      <c r="A58" s="220"/>
      <c r="B58" s="199"/>
      <c r="C58" s="199"/>
      <c r="D58" s="199"/>
      <c r="E58" s="200"/>
      <c r="F58" s="199"/>
      <c r="G58" s="199"/>
      <c r="H58" s="199"/>
      <c r="I58" s="199"/>
      <c r="J58" s="220"/>
      <c r="K58" s="220"/>
      <c r="L58" s="206"/>
      <c r="M58" s="209"/>
      <c r="N58" s="15">
        <v>6</v>
      </c>
      <c r="O58" s="52"/>
      <c r="P58" s="18"/>
      <c r="Q58" s="18"/>
      <c r="R58" s="18"/>
      <c r="S58" s="18"/>
      <c r="T58" s="18"/>
      <c r="U58" s="18"/>
      <c r="V58" s="18"/>
      <c r="W58" s="19">
        <v>0</v>
      </c>
      <c r="X58" s="20" t="s">
        <v>107</v>
      </c>
      <c r="Y58" s="43"/>
      <c r="Z58" s="44" t="s">
        <v>108</v>
      </c>
      <c r="AA58" s="19" t="s">
        <v>78</v>
      </c>
      <c r="AB58" s="18"/>
      <c r="AC58" s="204"/>
      <c r="AD58" s="204"/>
      <c r="AE58" s="219"/>
      <c r="AF58" s="219"/>
      <c r="AG58" s="214"/>
      <c r="AH58" s="214"/>
      <c r="AI58" s="218"/>
      <c r="AJ58" s="218"/>
      <c r="AK58" s="206"/>
      <c r="AL58" s="209"/>
      <c r="AM58" s="217"/>
      <c r="AN58" s="16"/>
      <c r="AO58" s="15"/>
      <c r="AP58" s="37"/>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x14ac:dyDescent="0.3">
      <c r="A59" s="220">
        <v>10</v>
      </c>
      <c r="B59" s="199"/>
      <c r="C59" s="199"/>
      <c r="D59" s="199"/>
      <c r="E59" s="200"/>
      <c r="F59" s="199"/>
      <c r="G59" s="199"/>
      <c r="H59" s="199"/>
      <c r="I59" s="199"/>
      <c r="J59" s="220"/>
      <c r="K59" s="220"/>
      <c r="L59" s="206">
        <v>0</v>
      </c>
      <c r="M59" s="207" t="b">
        <v>0</v>
      </c>
      <c r="N59" s="15">
        <v>1</v>
      </c>
      <c r="O59" s="52"/>
      <c r="P59" s="18"/>
      <c r="Q59" s="18"/>
      <c r="R59" s="18"/>
      <c r="S59" s="18"/>
      <c r="T59" s="18"/>
      <c r="U59" s="18"/>
      <c r="V59" s="18"/>
      <c r="W59" s="19">
        <v>0</v>
      </c>
      <c r="X59" s="20" t="s">
        <v>107</v>
      </c>
      <c r="Y59" s="43"/>
      <c r="Z59" s="44" t="s">
        <v>108</v>
      </c>
      <c r="AA59" s="19" t="s">
        <v>78</v>
      </c>
      <c r="AB59" s="18"/>
      <c r="AC59" s="204">
        <v>0</v>
      </c>
      <c r="AD59" s="204" t="s">
        <v>107</v>
      </c>
      <c r="AE59" s="219"/>
      <c r="AF59" s="219"/>
      <c r="AG59" s="214" t="s">
        <v>122</v>
      </c>
      <c r="AH59" s="214" t="s">
        <v>122</v>
      </c>
      <c r="AI59" s="218"/>
      <c r="AJ59" s="218"/>
      <c r="AK59" s="206">
        <v>0</v>
      </c>
      <c r="AL59" s="207" t="b">
        <v>0</v>
      </c>
      <c r="AM59" s="215"/>
      <c r="AN59" s="16"/>
      <c r="AO59" s="15"/>
      <c r="AP59" s="37"/>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x14ac:dyDescent="0.3">
      <c r="A60" s="220"/>
      <c r="B60" s="199"/>
      <c r="C60" s="199"/>
      <c r="D60" s="199"/>
      <c r="E60" s="200"/>
      <c r="F60" s="199"/>
      <c r="G60" s="199"/>
      <c r="H60" s="199"/>
      <c r="I60" s="199"/>
      <c r="J60" s="220"/>
      <c r="K60" s="220"/>
      <c r="L60" s="206"/>
      <c r="M60" s="208"/>
      <c r="N60" s="15">
        <v>2</v>
      </c>
      <c r="O60" s="52"/>
      <c r="P60" s="18"/>
      <c r="Q60" s="18"/>
      <c r="R60" s="18"/>
      <c r="S60" s="18"/>
      <c r="T60" s="18"/>
      <c r="U60" s="18"/>
      <c r="V60" s="18"/>
      <c r="W60" s="19">
        <v>0</v>
      </c>
      <c r="X60" s="20" t="s">
        <v>107</v>
      </c>
      <c r="Y60" s="43"/>
      <c r="Z60" s="44" t="s">
        <v>108</v>
      </c>
      <c r="AA60" s="19" t="s">
        <v>78</v>
      </c>
      <c r="AB60" s="18"/>
      <c r="AC60" s="204"/>
      <c r="AD60" s="204"/>
      <c r="AE60" s="219"/>
      <c r="AF60" s="219"/>
      <c r="AG60" s="214"/>
      <c r="AH60" s="214"/>
      <c r="AI60" s="218"/>
      <c r="AJ60" s="218"/>
      <c r="AK60" s="206"/>
      <c r="AL60" s="208"/>
      <c r="AM60" s="216"/>
      <c r="AN60" s="16"/>
      <c r="AO60" s="15"/>
      <c r="AP60" s="37"/>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108" ht="21" customHeight="1" thickTop="1" thickBot="1" x14ac:dyDescent="0.3">
      <c r="A61" s="220"/>
      <c r="B61" s="199"/>
      <c r="C61" s="199"/>
      <c r="D61" s="199"/>
      <c r="E61" s="200"/>
      <c r="F61" s="199"/>
      <c r="G61" s="199"/>
      <c r="H61" s="199"/>
      <c r="I61" s="199"/>
      <c r="J61" s="220"/>
      <c r="K61" s="220"/>
      <c r="L61" s="206"/>
      <c r="M61" s="208"/>
      <c r="N61" s="15">
        <v>3</v>
      </c>
      <c r="O61" s="48"/>
      <c r="P61" s="18"/>
      <c r="Q61" s="18"/>
      <c r="R61" s="18"/>
      <c r="S61" s="18"/>
      <c r="T61" s="18"/>
      <c r="U61" s="18"/>
      <c r="V61" s="18"/>
      <c r="W61" s="19">
        <v>0</v>
      </c>
      <c r="X61" s="20" t="s">
        <v>107</v>
      </c>
      <c r="Y61" s="43"/>
      <c r="Z61" s="44" t="s">
        <v>108</v>
      </c>
      <c r="AA61" s="19" t="s">
        <v>78</v>
      </c>
      <c r="AB61" s="18"/>
      <c r="AC61" s="204"/>
      <c r="AD61" s="204"/>
      <c r="AE61" s="219"/>
      <c r="AF61" s="219"/>
      <c r="AG61" s="214"/>
      <c r="AH61" s="214"/>
      <c r="AI61" s="218"/>
      <c r="AJ61" s="218"/>
      <c r="AK61" s="206"/>
      <c r="AL61" s="208"/>
      <c r="AM61" s="216"/>
      <c r="AN61" s="16"/>
      <c r="AO61" s="15"/>
      <c r="AP61" s="37"/>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108" ht="21" customHeight="1" thickTop="1" thickBot="1" x14ac:dyDescent="0.3">
      <c r="A62" s="220"/>
      <c r="B62" s="199"/>
      <c r="C62" s="199"/>
      <c r="D62" s="199"/>
      <c r="E62" s="200"/>
      <c r="F62" s="199"/>
      <c r="G62" s="199"/>
      <c r="H62" s="199"/>
      <c r="I62" s="199"/>
      <c r="J62" s="220"/>
      <c r="K62" s="220"/>
      <c r="L62" s="206"/>
      <c r="M62" s="208"/>
      <c r="N62" s="15">
        <v>4</v>
      </c>
      <c r="O62" s="52"/>
      <c r="P62" s="18"/>
      <c r="Q62" s="18"/>
      <c r="R62" s="18"/>
      <c r="S62" s="18"/>
      <c r="T62" s="18"/>
      <c r="U62" s="18"/>
      <c r="V62" s="18"/>
      <c r="W62" s="19">
        <v>0</v>
      </c>
      <c r="X62" s="20" t="s">
        <v>107</v>
      </c>
      <c r="Y62" s="43"/>
      <c r="Z62" s="44" t="s">
        <v>108</v>
      </c>
      <c r="AA62" s="19" t="s">
        <v>78</v>
      </c>
      <c r="AB62" s="18"/>
      <c r="AC62" s="204"/>
      <c r="AD62" s="204"/>
      <c r="AE62" s="219"/>
      <c r="AF62" s="219"/>
      <c r="AG62" s="214"/>
      <c r="AH62" s="214"/>
      <c r="AI62" s="218"/>
      <c r="AJ62" s="218"/>
      <c r="AK62" s="206"/>
      <c r="AL62" s="208"/>
      <c r="AM62" s="216"/>
      <c r="AN62" s="16"/>
      <c r="AO62" s="15"/>
      <c r="AP62" s="37"/>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108" ht="21" customHeight="1" thickTop="1" thickBot="1" x14ac:dyDescent="0.3">
      <c r="A63" s="220"/>
      <c r="B63" s="199"/>
      <c r="C63" s="199"/>
      <c r="D63" s="199"/>
      <c r="E63" s="200"/>
      <c r="F63" s="199"/>
      <c r="G63" s="199"/>
      <c r="H63" s="199"/>
      <c r="I63" s="199"/>
      <c r="J63" s="220"/>
      <c r="K63" s="220"/>
      <c r="L63" s="206"/>
      <c r="M63" s="208"/>
      <c r="N63" s="15">
        <v>5</v>
      </c>
      <c r="O63" s="52"/>
      <c r="P63" s="18"/>
      <c r="Q63" s="18"/>
      <c r="R63" s="18"/>
      <c r="S63" s="18"/>
      <c r="T63" s="18"/>
      <c r="U63" s="18"/>
      <c r="V63" s="18"/>
      <c r="W63" s="19">
        <v>0</v>
      </c>
      <c r="X63" s="20" t="s">
        <v>107</v>
      </c>
      <c r="Y63" s="43"/>
      <c r="Z63" s="44" t="s">
        <v>108</v>
      </c>
      <c r="AA63" s="19" t="s">
        <v>78</v>
      </c>
      <c r="AB63" s="18"/>
      <c r="AC63" s="204"/>
      <c r="AD63" s="204"/>
      <c r="AE63" s="219"/>
      <c r="AF63" s="219"/>
      <c r="AG63" s="214"/>
      <c r="AH63" s="214"/>
      <c r="AI63" s="218"/>
      <c r="AJ63" s="218"/>
      <c r="AK63" s="206"/>
      <c r="AL63" s="208"/>
      <c r="AM63" s="216"/>
      <c r="AN63" s="16"/>
      <c r="AO63" s="15"/>
      <c r="AP63" s="37"/>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108" ht="21" customHeight="1" thickTop="1" thickBot="1" x14ac:dyDescent="0.3">
      <c r="A64" s="220"/>
      <c r="B64" s="199"/>
      <c r="C64" s="199"/>
      <c r="D64" s="199"/>
      <c r="E64" s="200"/>
      <c r="F64" s="199"/>
      <c r="G64" s="199"/>
      <c r="H64" s="199"/>
      <c r="I64" s="199"/>
      <c r="J64" s="220"/>
      <c r="K64" s="220"/>
      <c r="L64" s="206"/>
      <c r="M64" s="209"/>
      <c r="N64" s="15">
        <v>6</v>
      </c>
      <c r="O64" s="52"/>
      <c r="P64" s="18"/>
      <c r="Q64" s="18"/>
      <c r="R64" s="18"/>
      <c r="S64" s="18"/>
      <c r="T64" s="18"/>
      <c r="U64" s="18"/>
      <c r="V64" s="18"/>
      <c r="W64" s="19">
        <v>0</v>
      </c>
      <c r="X64" s="20" t="s">
        <v>107</v>
      </c>
      <c r="Y64" s="43"/>
      <c r="Z64" s="44" t="s">
        <v>108</v>
      </c>
      <c r="AA64" s="19" t="s">
        <v>78</v>
      </c>
      <c r="AB64" s="18"/>
      <c r="AC64" s="204"/>
      <c r="AD64" s="204"/>
      <c r="AE64" s="219"/>
      <c r="AF64" s="219"/>
      <c r="AG64" s="214"/>
      <c r="AH64" s="214"/>
      <c r="AI64" s="218"/>
      <c r="AJ64" s="218"/>
      <c r="AK64" s="206"/>
      <c r="AL64" s="209"/>
      <c r="AM64" s="217"/>
      <c r="AN64" s="16"/>
      <c r="AO64" s="15"/>
      <c r="AP64" s="37"/>
      <c r="AQ64" s="31"/>
      <c r="AR64" s="32"/>
      <c r="AS64" s="31"/>
      <c r="AT64" s="32"/>
      <c r="AU64" s="31"/>
      <c r="AV64" s="32"/>
      <c r="AW64" s="31"/>
      <c r="AX64" s="32"/>
      <c r="AY64" s="40"/>
      <c r="AZ64" s="16"/>
      <c r="BA64" s="16"/>
      <c r="BB64" s="15"/>
      <c r="BC64" s="37"/>
      <c r="BD64" s="37"/>
      <c r="BE64" s="32"/>
      <c r="BF64" s="32"/>
      <c r="BG64" s="40"/>
      <c r="BH64" s="31"/>
      <c r="BI64" s="31"/>
      <c r="BJ64" s="32"/>
      <c r="BK64" s="32"/>
      <c r="BL64" s="40"/>
      <c r="BM64" s="31"/>
      <c r="BN64" s="31"/>
      <c r="BO64" s="32"/>
      <c r="BP64" s="32"/>
      <c r="BQ64" s="40"/>
      <c r="BR64" s="31"/>
      <c r="BS64" s="31"/>
      <c r="BT64" s="31"/>
      <c r="BU64" s="32"/>
      <c r="BV64" s="32"/>
      <c r="BW64" s="32"/>
      <c r="BX64" s="31"/>
      <c r="BY64" s="32"/>
      <c r="BZ64" s="32"/>
      <c r="CA64" s="31"/>
      <c r="CB64" s="32"/>
      <c r="CC64" s="40"/>
      <c r="CD64" s="32"/>
    </row>
    <row r="65" ht="21" customHeight="1" thickTop="1" x14ac:dyDescent="0.25"/>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82" priority="23" stopIfTrue="1" operator="equal">
      <formula>"Muy Alta"</formula>
    </cfRule>
    <cfRule type="containsText" dxfId="381" priority="24" operator="containsText" text="ZONA RIESGO ALTA">
      <formula>NOT(ISERROR(SEARCH("ZONA RIESGO ALTA",M5)))</formula>
    </cfRule>
    <cfRule type="containsText" dxfId="380" priority="25" operator="containsText" text="ZONA RIESGO MODERADA">
      <formula>NOT(ISERROR(SEARCH("ZONA RIESGO MODERADA",M5)))</formula>
    </cfRule>
    <cfRule type="containsText" dxfId="379" priority="26" operator="containsText" text="ZONA RIESGO BAJA">
      <formula>NOT(ISERROR(SEARCH("ZONA RIESGO BAJA",M5)))</formula>
    </cfRule>
    <cfRule type="cellIs" dxfId="378" priority="27" operator="equal">
      <formula>"Muy Baja"</formula>
    </cfRule>
  </conditionalFormatting>
  <conditionalFormatting sqref="M5:M64">
    <cfRule type="containsText" dxfId="377" priority="22" operator="containsText" text="ZONA RIESGO EXTREMA">
      <formula>NOT(ISERROR(SEARCH("ZONA RIESGO EXTREMA",M5)))</formula>
    </cfRule>
  </conditionalFormatting>
  <conditionalFormatting sqref="X5:X64">
    <cfRule type="containsText" dxfId="376" priority="19" operator="containsText" text="DEBIL">
      <formula>NOT(ISERROR(SEARCH("DEBIL",X5)))</formula>
    </cfRule>
    <cfRule type="containsText" dxfId="375" priority="20" operator="containsText" text="MODERADO">
      <formula>NOT(ISERROR(SEARCH("MODERADO",X5)))</formula>
    </cfRule>
    <cfRule type="containsText" dxfId="374" priority="21" operator="containsText" text="FUERTE">
      <formula>NOT(ISERROR(SEARCH("FUERTE",X5)))</formula>
    </cfRule>
  </conditionalFormatting>
  <conditionalFormatting sqref="AC5:AD5 AC11:AD11 AC17:AD17 AC23:AD23 AC29:AD29 AC35:AD35 AC41:AD41 AC47:AD47 AC53:AD53 AC59:AD59">
    <cfRule type="containsText" dxfId="373" priority="16" operator="containsText" text="DEBIL">
      <formula>NOT(ISERROR(SEARCH("DEBIL",AC5)))</formula>
    </cfRule>
    <cfRule type="containsText" dxfId="372" priority="17" operator="containsText" text="MODERADO">
      <formula>NOT(ISERROR(SEARCH("MODERADO",AC5)))</formula>
    </cfRule>
    <cfRule type="containsText" dxfId="371" priority="18" operator="containsText" text="FUERTE">
      <formula>NOT(ISERROR(SEARCH("FUERTE",AC5)))</formula>
    </cfRule>
  </conditionalFormatting>
  <conditionalFormatting sqref="AI5:AJ5 AI11:AJ11 AI17:AJ17 AI23:AJ23 AI29:AJ29 AI35:AJ35 AI41:AJ41 AI47:AJ47 AI53:AJ53 AI59:AJ59">
    <cfRule type="containsText" dxfId="365" priority="1" operator="containsText" text="casi seguro">
      <formula>NOT(ISERROR(SEARCH("casi seguro",AI5)))</formula>
    </cfRule>
    <cfRule type="containsText" dxfId="364" priority="2" operator="containsText" text="PROBABLE">
      <formula>NOT(ISERROR(SEARCH("PROBABLE",AI5)))</formula>
    </cfRule>
    <cfRule type="containsText" dxfId="363" priority="3" operator="containsText" text="posible">
      <formula>NOT(ISERROR(SEARCH("posible",AI5)))</formula>
    </cfRule>
    <cfRule type="containsText" dxfId="362" priority="4" operator="containsText" text="Improbable">
      <formula>NOT(ISERROR(SEARCH("Improbable",AI5)))</formula>
    </cfRule>
    <cfRule type="containsText" dxfId="361" priority="5" operator="containsText" text="Rara vez">
      <formula>NOT(ISERROR(SEARCH("Rara vez",AI5)))</formula>
    </cfRule>
  </conditionalFormatting>
  <conditionalFormatting sqref="AL5 AL11 AL17 AL23 AL29 AL35 AL41 AL47 AL53 AL59">
    <cfRule type="cellIs" dxfId="356" priority="11" stopIfTrue="1" operator="equal">
      <formula>"Muy Alta"</formula>
    </cfRule>
    <cfRule type="containsText" dxfId="355" priority="12" operator="containsText" text="ZONA RIESGO ALTA">
      <formula>NOT(ISERROR(SEARCH("ZONA RIESGO ALTA",AL5)))</formula>
    </cfRule>
    <cfRule type="containsText" dxfId="354" priority="13" operator="containsText" text="ZONA RIESGO MODERADA">
      <formula>NOT(ISERROR(SEARCH("ZONA RIESGO MODERADA",AL5)))</formula>
    </cfRule>
    <cfRule type="containsText" dxfId="353" priority="14" operator="containsText" text="ZONA RIESGO BAJA">
      <formula>NOT(ISERROR(SEARCH("ZONA RIESGO BAJA",AL5)))</formula>
    </cfRule>
    <cfRule type="cellIs" dxfId="352" priority="15" operator="equal">
      <formula>"Muy Baja"</formula>
    </cfRule>
  </conditionalFormatting>
  <conditionalFormatting sqref="AL5:AL64">
    <cfRule type="containsText" dxfId="351"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3E2340D-47C4-465A-85DC-C132FB9BD82E}"/>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4B303EE0-0DBB-4EB6-8B9D-87E5E6987783}">
            <xm:f>NOT(ISERROR(SEARCH(#REF!,AI5)))</xm:f>
            <xm:f>#REF!</xm:f>
            <x14:dxf>
              <fill>
                <gradientFill degree="180">
                  <stop position="0">
                    <color rgb="FF008744"/>
                  </stop>
                  <stop position="1">
                    <color theme="0"/>
                  </stop>
                </gradientFill>
              </fill>
            </x14:dxf>
          </x14:cfRule>
          <x14:cfRule type="containsText" priority="29" operator="containsText" id="{0B256330-C971-4255-814E-EE55CBE94531}">
            <xm:f>NOT(ISERROR(SEARCH(#REF!,AI5)))</xm:f>
            <xm:f>#REF!</xm:f>
            <x14:dxf>
              <fill>
                <gradientFill degree="180">
                  <stop position="0">
                    <color rgb="FF008744"/>
                  </stop>
                  <stop position="1">
                    <color theme="0"/>
                  </stop>
                </gradientFill>
              </fill>
            </x14:dxf>
          </x14:cfRule>
          <x14:cfRule type="containsText" priority="30" operator="containsText" id="{F9650C7C-5F48-4EA7-BD6F-C2C32834331E}">
            <xm:f>NOT(ISERROR(SEARCH(#REF!,AI5)))</xm:f>
            <xm:f>#REF!</xm:f>
            <x14:dxf>
              <fill>
                <gradientFill degree="180">
                  <stop position="0">
                    <color rgb="FF008744"/>
                  </stop>
                  <stop position="1">
                    <color rgb="FFFFFFFF"/>
                  </stop>
                </gradientFill>
              </fill>
            </x14:dxf>
          </x14:cfRule>
          <x14:cfRule type="containsText" priority="31" operator="containsText" id="{20631A5C-0A37-4F04-BD92-A3D09F549339}">
            <xm:f>NOT(ISERROR(SEARCH(#REF!,AI5)))</xm:f>
            <xm:f>#REF!</xm:f>
            <x14:dxf>
              <fill>
                <gradientFill>
                  <stop position="0">
                    <color theme="0"/>
                  </stop>
                  <stop position="1">
                    <color rgb="FFFFFF00"/>
                  </stop>
                </gradientFill>
              </fill>
            </x14:dxf>
          </x14:cfRule>
          <x14:cfRule type="containsText" priority="32" operator="containsText" id="{95EE8E80-AE96-4E80-A9A0-B46AFDE0C092}">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9D36F192-8CCC-44FC-8E91-045AA4FF96A6}">
            <xm:f>NOT(ISERROR(SEARCH(#REF!,AJ5)))</xm:f>
            <xm:f>#REF!</xm:f>
            <x14:dxf>
              <fill>
                <gradientFill degree="180">
                  <stop position="0">
                    <color rgb="FF008744"/>
                  </stop>
                  <stop position="1">
                    <color theme="0"/>
                  </stop>
                </gradientFill>
              </fill>
            </x14:dxf>
          </x14:cfRule>
          <x14:cfRule type="containsText" priority="7" operator="containsText" id="{603BF873-9CB9-4BE6-9B16-A02CFB2F8F47}">
            <xm:f>NOT(ISERROR(SEARCH(#REF!,AJ5)))</xm:f>
            <xm:f>#REF!</xm:f>
            <x14:dxf>
              <fill>
                <gradientFill degree="180">
                  <stop position="0">
                    <color rgb="FF008744"/>
                  </stop>
                  <stop position="1">
                    <color rgb="FFFFFFFF"/>
                  </stop>
                </gradientFill>
              </fill>
            </x14:dxf>
          </x14:cfRule>
          <x14:cfRule type="containsText" priority="8" operator="containsText" id="{27CE8233-F926-4FA8-BDB3-674CB2FA1DE2}">
            <xm:f>NOT(ISERROR(SEARCH(#REF!,AJ5)))</xm:f>
            <xm:f>#REF!</xm:f>
            <x14:dxf>
              <fill>
                <gradientFill>
                  <stop position="0">
                    <color theme="0"/>
                  </stop>
                  <stop position="1">
                    <color rgb="FFFFFF00"/>
                  </stop>
                </gradientFill>
              </fill>
            </x14:dxf>
          </x14:cfRule>
          <x14:cfRule type="containsText" priority="9" operator="containsText" id="{2E3DBDAD-7D95-4775-A32B-6CA9FDA3715E}">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30C3-8DB9-4116-8A5D-FE70C97B5033}">
  <dimension ref="A1:CD65"/>
  <sheetViews>
    <sheetView topLeftCell="BU5" workbookViewId="0">
      <selection activeCell="CD5" sqref="CD5"/>
    </sheetView>
  </sheetViews>
  <sheetFormatPr baseColWidth="10" defaultColWidth="11.44140625" defaultRowHeight="14.4" x14ac:dyDescent="0.3"/>
  <cols>
    <col min="1" max="9" width="10.6640625" customWidth="1"/>
    <col min="10" max="12" width="10.6640625" hidden="1" customWidth="1"/>
    <col min="13" max="13" width="10.6640625" customWidth="1"/>
    <col min="16" max="37" width="0" hidden="1" customWidth="1"/>
    <col min="45" max="50" width="0" hidden="1" customWidth="1"/>
    <col min="57" max="71" width="0" hidden="1" customWidth="1"/>
    <col min="72" max="72" width="14.6640625" customWidth="1"/>
    <col min="77" max="77" width="18.5546875" customWidth="1"/>
    <col min="78" max="78" width="20" customWidth="1"/>
    <col min="80" max="80" width="25.33203125" customWidth="1"/>
    <col min="81" max="81" width="21.6640625" customWidth="1"/>
    <col min="82" max="82" width="26" customWidth="1"/>
  </cols>
  <sheetData>
    <row r="1" spans="1:82" x14ac:dyDescent="0.3">
      <c r="A1" s="1"/>
      <c r="B1" s="2"/>
      <c r="C1" s="2"/>
      <c r="D1" s="2"/>
      <c r="E1" s="3"/>
      <c r="F1" s="1"/>
      <c r="G1" s="1"/>
      <c r="H1" s="1"/>
      <c r="I1" s="4"/>
      <c r="J1" s="3"/>
      <c r="K1" s="3"/>
      <c r="L1" s="3"/>
      <c r="M1" s="3"/>
      <c r="N1" s="3"/>
      <c r="O1" s="3"/>
      <c r="P1" s="3"/>
      <c r="Q1" s="3"/>
      <c r="R1" s="3"/>
      <c r="S1" s="3"/>
      <c r="T1" s="3"/>
      <c r="U1" s="3"/>
      <c r="V1" s="3"/>
      <c r="W1" s="3"/>
      <c r="X1" s="3"/>
      <c r="Y1" s="5"/>
      <c r="Z1" s="6"/>
      <c r="AA1" s="3"/>
      <c r="AB1" s="3"/>
      <c r="AC1" s="3"/>
      <c r="AD1" s="3"/>
      <c r="AE1" s="3"/>
      <c r="AF1" s="3"/>
      <c r="AG1" s="3"/>
      <c r="AH1" s="3"/>
      <c r="AI1" s="3"/>
      <c r="AJ1" s="3"/>
      <c r="AK1" s="3"/>
      <c r="AL1" s="3"/>
      <c r="AM1" s="3"/>
      <c r="AN1" s="7"/>
      <c r="AO1" s="7"/>
      <c r="AP1" s="7"/>
      <c r="AQ1" s="7"/>
      <c r="AR1" s="7"/>
      <c r="AS1" s="7"/>
      <c r="AT1" s="7"/>
      <c r="AU1" s="7"/>
      <c r="AV1" s="7"/>
      <c r="AW1" s="7"/>
      <c r="AX1" s="7"/>
      <c r="AY1" s="7"/>
      <c r="AZ1" s="9"/>
      <c r="BA1" s="9"/>
      <c r="BB1" s="9"/>
      <c r="BC1" s="9"/>
      <c r="BD1" s="9"/>
      <c r="BE1" s="7"/>
      <c r="BF1" s="7"/>
      <c r="BG1" s="7"/>
      <c r="BH1" s="7"/>
      <c r="BI1" s="7"/>
      <c r="BJ1" s="7"/>
      <c r="BK1" s="7"/>
      <c r="BL1" s="7"/>
      <c r="BM1" s="7"/>
      <c r="BN1" s="7"/>
      <c r="BO1" s="7"/>
      <c r="BP1" s="7"/>
      <c r="BQ1" s="7"/>
      <c r="BR1" s="7"/>
      <c r="BS1" s="7"/>
      <c r="BT1" s="3"/>
      <c r="BU1" s="3"/>
      <c r="BV1" s="3"/>
      <c r="BW1" s="3"/>
      <c r="BX1" s="3"/>
      <c r="BY1" s="3"/>
      <c r="BZ1" s="3"/>
      <c r="CA1" s="3"/>
      <c r="CB1" s="3"/>
      <c r="CC1" s="3"/>
      <c r="CD1" s="3"/>
    </row>
    <row r="2" spans="1:82" x14ac:dyDescent="0.3">
      <c r="A2" s="177" t="s">
        <v>0</v>
      </c>
      <c r="B2" s="178"/>
      <c r="C2" s="178"/>
      <c r="D2" s="178"/>
      <c r="E2" s="178"/>
      <c r="F2" s="178"/>
      <c r="G2" s="178"/>
      <c r="H2" s="178"/>
      <c r="I2" s="179"/>
      <c r="J2" s="177" t="s">
        <v>1</v>
      </c>
      <c r="K2" s="178"/>
      <c r="L2" s="178"/>
      <c r="M2" s="179"/>
      <c r="N2" s="177" t="s">
        <v>2</v>
      </c>
      <c r="O2" s="178"/>
      <c r="P2" s="178"/>
      <c r="Q2" s="178"/>
      <c r="R2" s="178"/>
      <c r="S2" s="178"/>
      <c r="T2" s="178"/>
      <c r="U2" s="178"/>
      <c r="V2" s="178"/>
      <c r="W2" s="178"/>
      <c r="X2" s="178"/>
      <c r="Y2" s="178"/>
      <c r="Z2" s="178"/>
      <c r="AA2" s="178"/>
      <c r="AB2" s="178"/>
      <c r="AC2" s="178"/>
      <c r="AD2" s="178"/>
      <c r="AE2" s="178"/>
      <c r="AF2" s="178"/>
      <c r="AG2" s="178"/>
      <c r="AH2" s="179"/>
      <c r="AI2" s="177" t="s">
        <v>3</v>
      </c>
      <c r="AJ2" s="178"/>
      <c r="AK2" s="178"/>
      <c r="AL2" s="179"/>
      <c r="AM2" s="10"/>
      <c r="AN2" s="180" t="s">
        <v>4</v>
      </c>
      <c r="AO2" s="180"/>
      <c r="AP2" s="180"/>
      <c r="AQ2" s="180"/>
      <c r="AR2" s="180"/>
      <c r="AS2" s="180"/>
      <c r="AT2" s="180"/>
      <c r="AU2" s="180"/>
      <c r="AV2" s="180"/>
      <c r="AW2" s="180"/>
      <c r="AX2" s="180"/>
      <c r="AY2" s="180"/>
      <c r="AZ2" s="181" t="s">
        <v>5</v>
      </c>
      <c r="BA2" s="181"/>
      <c r="BB2" s="181"/>
      <c r="BC2" s="181"/>
      <c r="BD2" s="181"/>
      <c r="BE2" s="181" t="s">
        <v>6</v>
      </c>
      <c r="BF2" s="181"/>
      <c r="BG2" s="181"/>
      <c r="BH2" s="181"/>
      <c r="BI2" s="181"/>
      <c r="BJ2" s="181" t="s">
        <v>7</v>
      </c>
      <c r="BK2" s="181"/>
      <c r="BL2" s="181"/>
      <c r="BM2" s="181"/>
      <c r="BN2" s="181"/>
      <c r="BO2" s="181" t="s">
        <v>8</v>
      </c>
      <c r="BP2" s="181"/>
      <c r="BQ2" s="181"/>
      <c r="BR2" s="181"/>
      <c r="BS2" s="181"/>
      <c r="BT2" s="172" t="s">
        <v>9</v>
      </c>
      <c r="BU2" s="172"/>
      <c r="BV2" s="172"/>
      <c r="BW2" s="172"/>
      <c r="BX2" s="173" t="s">
        <v>10</v>
      </c>
      <c r="BY2" s="173"/>
      <c r="BZ2" s="173"/>
      <c r="CA2" s="174" t="s">
        <v>11</v>
      </c>
      <c r="CB2" s="175"/>
      <c r="CC2" s="175"/>
      <c r="CD2" s="176"/>
    </row>
    <row r="3" spans="1:82" x14ac:dyDescent="0.3">
      <c r="A3" s="182" t="s">
        <v>12</v>
      </c>
      <c r="B3" s="183" t="s">
        <v>13</v>
      </c>
      <c r="C3" s="183" t="s">
        <v>14</v>
      </c>
      <c r="D3" s="183" t="s">
        <v>15</v>
      </c>
      <c r="E3" s="184" t="s">
        <v>16</v>
      </c>
      <c r="F3" s="184" t="s">
        <v>17</v>
      </c>
      <c r="G3" s="183" t="s">
        <v>18</v>
      </c>
      <c r="H3" s="183" t="s">
        <v>19</v>
      </c>
      <c r="I3" s="183" t="s">
        <v>20</v>
      </c>
      <c r="J3" s="183" t="s">
        <v>21</v>
      </c>
      <c r="K3" s="183" t="s">
        <v>17</v>
      </c>
      <c r="L3" s="183" t="s">
        <v>22</v>
      </c>
      <c r="M3" s="185" t="s">
        <v>23</v>
      </c>
      <c r="N3" s="187" t="s">
        <v>24</v>
      </c>
      <c r="O3" s="183" t="s">
        <v>25</v>
      </c>
      <c r="P3" s="183" t="s">
        <v>26</v>
      </c>
      <c r="Q3" s="185" t="s">
        <v>27</v>
      </c>
      <c r="R3" s="183" t="s">
        <v>27</v>
      </c>
      <c r="S3" s="183" t="s">
        <v>28</v>
      </c>
      <c r="T3" s="183" t="s">
        <v>29</v>
      </c>
      <c r="U3" s="183" t="s">
        <v>30</v>
      </c>
      <c r="V3" s="183" t="s">
        <v>31</v>
      </c>
      <c r="W3" s="183" t="s">
        <v>32</v>
      </c>
      <c r="X3" s="183" t="s">
        <v>33</v>
      </c>
      <c r="Y3" s="183" t="s">
        <v>34</v>
      </c>
      <c r="Z3" s="183" t="s">
        <v>35</v>
      </c>
      <c r="AA3" s="183" t="s">
        <v>36</v>
      </c>
      <c r="AB3" s="183" t="s">
        <v>37</v>
      </c>
      <c r="AC3" s="188" t="s">
        <v>38</v>
      </c>
      <c r="AD3" s="189"/>
      <c r="AE3" s="183" t="s">
        <v>39</v>
      </c>
      <c r="AF3" s="183" t="s">
        <v>40</v>
      </c>
      <c r="AG3" s="183" t="s">
        <v>41</v>
      </c>
      <c r="AH3" s="183" t="s">
        <v>42</v>
      </c>
      <c r="AI3" s="183" t="s">
        <v>21</v>
      </c>
      <c r="AJ3" s="183" t="s">
        <v>17</v>
      </c>
      <c r="AK3" s="183" t="s">
        <v>22</v>
      </c>
      <c r="AL3" s="185" t="s">
        <v>43</v>
      </c>
      <c r="AM3" s="183" t="s">
        <v>44</v>
      </c>
      <c r="AN3" s="192" t="s">
        <v>45</v>
      </c>
      <c r="AO3" s="192" t="s">
        <v>27</v>
      </c>
      <c r="AP3" s="192" t="s">
        <v>46</v>
      </c>
      <c r="AQ3" s="192" t="s">
        <v>47</v>
      </c>
      <c r="AR3" s="192" t="s">
        <v>48</v>
      </c>
      <c r="AS3" s="192" t="s">
        <v>47</v>
      </c>
      <c r="AT3" s="193" t="s">
        <v>49</v>
      </c>
      <c r="AU3" s="192" t="s">
        <v>47</v>
      </c>
      <c r="AV3" s="192" t="s">
        <v>50</v>
      </c>
      <c r="AW3" s="192" t="s">
        <v>47</v>
      </c>
      <c r="AX3" s="193" t="s">
        <v>51</v>
      </c>
      <c r="AY3" s="192" t="s">
        <v>52</v>
      </c>
      <c r="AZ3" s="195" t="s">
        <v>53</v>
      </c>
      <c r="BA3" s="195" t="s">
        <v>54</v>
      </c>
      <c r="BB3" s="195" t="s">
        <v>27</v>
      </c>
      <c r="BC3" s="195" t="s">
        <v>55</v>
      </c>
      <c r="BD3" s="195" t="s">
        <v>56</v>
      </c>
      <c r="BE3" s="195" t="s">
        <v>53</v>
      </c>
      <c r="BF3" s="195" t="s">
        <v>54</v>
      </c>
      <c r="BG3" s="195" t="s">
        <v>27</v>
      </c>
      <c r="BH3" s="195" t="s">
        <v>55</v>
      </c>
      <c r="BI3" s="195" t="s">
        <v>56</v>
      </c>
      <c r="BJ3" s="195" t="s">
        <v>53</v>
      </c>
      <c r="BK3" s="195" t="s">
        <v>54</v>
      </c>
      <c r="BL3" s="195" t="s">
        <v>27</v>
      </c>
      <c r="BM3" s="195" t="s">
        <v>55</v>
      </c>
      <c r="BN3" s="195" t="s">
        <v>56</v>
      </c>
      <c r="BO3" s="195" t="s">
        <v>53</v>
      </c>
      <c r="BP3" s="195" t="s">
        <v>54</v>
      </c>
      <c r="BQ3" s="195" t="s">
        <v>27</v>
      </c>
      <c r="BR3" s="195" t="s">
        <v>55</v>
      </c>
      <c r="BS3" s="195" t="s">
        <v>56</v>
      </c>
      <c r="BT3" s="201" t="s">
        <v>57</v>
      </c>
      <c r="BU3" s="201" t="s">
        <v>58</v>
      </c>
      <c r="BV3" s="201" t="s">
        <v>59</v>
      </c>
      <c r="BW3" s="201" t="s">
        <v>54</v>
      </c>
      <c r="BX3" s="202" t="s">
        <v>47</v>
      </c>
      <c r="BY3" s="202" t="s">
        <v>60</v>
      </c>
      <c r="BZ3" s="202" t="s">
        <v>61</v>
      </c>
      <c r="CA3" s="196" t="s">
        <v>62</v>
      </c>
      <c r="CB3" s="196" t="s">
        <v>63</v>
      </c>
      <c r="CC3" s="196" t="s">
        <v>64</v>
      </c>
      <c r="CD3" s="196" t="s">
        <v>65</v>
      </c>
    </row>
    <row r="4" spans="1:82" ht="15" thickBot="1" x14ac:dyDescent="0.35">
      <c r="A4" s="182"/>
      <c r="B4" s="183"/>
      <c r="C4" s="183"/>
      <c r="D4" s="183"/>
      <c r="E4" s="184"/>
      <c r="F4" s="184"/>
      <c r="G4" s="183"/>
      <c r="H4" s="183"/>
      <c r="I4" s="183"/>
      <c r="J4" s="183"/>
      <c r="K4" s="183"/>
      <c r="L4" s="183"/>
      <c r="M4" s="186"/>
      <c r="N4" s="187"/>
      <c r="O4" s="183"/>
      <c r="P4" s="183"/>
      <c r="Q4" s="186"/>
      <c r="R4" s="183" t="s">
        <v>27</v>
      </c>
      <c r="S4" s="183"/>
      <c r="T4" s="183"/>
      <c r="U4" s="183"/>
      <c r="V4" s="183"/>
      <c r="W4" s="183" t="s">
        <v>32</v>
      </c>
      <c r="X4" s="183"/>
      <c r="Y4" s="183" t="s">
        <v>32</v>
      </c>
      <c r="Z4" s="183"/>
      <c r="AA4" s="183" t="s">
        <v>36</v>
      </c>
      <c r="AB4" s="183"/>
      <c r="AC4" s="190"/>
      <c r="AD4" s="191"/>
      <c r="AE4" s="183"/>
      <c r="AF4" s="183"/>
      <c r="AG4" s="183"/>
      <c r="AH4" s="183"/>
      <c r="AI4" s="183"/>
      <c r="AJ4" s="183"/>
      <c r="AK4" s="183"/>
      <c r="AL4" s="186"/>
      <c r="AM4" s="183"/>
      <c r="AN4" s="192"/>
      <c r="AO4" s="192"/>
      <c r="AP4" s="192"/>
      <c r="AQ4" s="192"/>
      <c r="AR4" s="192"/>
      <c r="AS4" s="192"/>
      <c r="AT4" s="194"/>
      <c r="AU4" s="192"/>
      <c r="AV4" s="192"/>
      <c r="AW4" s="192"/>
      <c r="AX4" s="194"/>
      <c r="AY4" s="192"/>
      <c r="AZ4" s="195"/>
      <c r="BA4" s="195"/>
      <c r="BB4" s="195"/>
      <c r="BC4" s="195"/>
      <c r="BD4" s="195"/>
      <c r="BE4" s="195"/>
      <c r="BF4" s="195"/>
      <c r="BG4" s="195"/>
      <c r="BH4" s="195"/>
      <c r="BI4" s="195"/>
      <c r="BJ4" s="195"/>
      <c r="BK4" s="195"/>
      <c r="BL4" s="195"/>
      <c r="BM4" s="195"/>
      <c r="BN4" s="195"/>
      <c r="BO4" s="195"/>
      <c r="BP4" s="195"/>
      <c r="BQ4" s="195"/>
      <c r="BR4" s="195"/>
      <c r="BS4" s="195"/>
      <c r="BT4" s="201"/>
      <c r="BU4" s="201"/>
      <c r="BV4" s="201"/>
      <c r="BW4" s="201"/>
      <c r="BX4" s="202"/>
      <c r="BY4" s="202"/>
      <c r="BZ4" s="202"/>
      <c r="CA4" s="196"/>
      <c r="CB4" s="196"/>
      <c r="CC4" s="196"/>
      <c r="CD4" s="196"/>
    </row>
    <row r="5" spans="1:82" ht="147.75" customHeight="1" thickTop="1" thickBot="1" x14ac:dyDescent="0.35">
      <c r="A5" s="220">
        <v>1</v>
      </c>
      <c r="B5" s="199" t="s">
        <v>149</v>
      </c>
      <c r="C5" s="199" t="s">
        <v>150</v>
      </c>
      <c r="D5" s="223" t="s">
        <v>151</v>
      </c>
      <c r="E5" s="200" t="s">
        <v>152</v>
      </c>
      <c r="F5" s="199" t="s">
        <v>70</v>
      </c>
      <c r="G5" s="224" t="s">
        <v>153</v>
      </c>
      <c r="H5" s="199" t="s">
        <v>154</v>
      </c>
      <c r="I5" s="199" t="s">
        <v>73</v>
      </c>
      <c r="J5" s="220">
        <v>1</v>
      </c>
      <c r="K5" s="220">
        <v>5</v>
      </c>
      <c r="L5" s="206">
        <v>20</v>
      </c>
      <c r="M5" s="207" t="s">
        <v>155</v>
      </c>
      <c r="N5" s="15">
        <v>1</v>
      </c>
      <c r="O5" s="95" t="s">
        <v>156</v>
      </c>
      <c r="P5" s="18">
        <v>15</v>
      </c>
      <c r="Q5" s="18">
        <v>15</v>
      </c>
      <c r="R5" s="18">
        <v>15</v>
      </c>
      <c r="S5" s="18">
        <v>15</v>
      </c>
      <c r="T5" s="18">
        <v>15</v>
      </c>
      <c r="U5" s="18">
        <v>15</v>
      </c>
      <c r="V5" s="18">
        <v>10</v>
      </c>
      <c r="W5" s="19">
        <v>100</v>
      </c>
      <c r="X5" s="20" t="s">
        <v>76</v>
      </c>
      <c r="Y5" s="43" t="s">
        <v>76</v>
      </c>
      <c r="Z5" s="44" t="s">
        <v>76</v>
      </c>
      <c r="AA5" s="19" t="s">
        <v>99</v>
      </c>
      <c r="AB5" s="18"/>
      <c r="AC5" s="204">
        <v>100</v>
      </c>
      <c r="AD5" s="204" t="s">
        <v>76</v>
      </c>
      <c r="AE5" s="219" t="s">
        <v>80</v>
      </c>
      <c r="AF5" s="219" t="s">
        <v>80</v>
      </c>
      <c r="AG5" s="214">
        <v>2</v>
      </c>
      <c r="AH5" s="214">
        <v>2</v>
      </c>
      <c r="AI5" s="218">
        <v>1</v>
      </c>
      <c r="AJ5" s="218">
        <v>4</v>
      </c>
      <c r="AK5" s="206">
        <v>16</v>
      </c>
      <c r="AL5" s="207" t="s">
        <v>74</v>
      </c>
      <c r="AM5" s="215" t="s">
        <v>130</v>
      </c>
      <c r="AN5" s="50" t="s">
        <v>157</v>
      </c>
      <c r="AO5" s="16" t="s">
        <v>158</v>
      </c>
      <c r="AP5" s="37">
        <v>45565</v>
      </c>
      <c r="AQ5" s="96" t="s">
        <v>159</v>
      </c>
      <c r="AR5" s="97" t="s">
        <v>160</v>
      </c>
      <c r="AS5" s="31"/>
      <c r="AT5" s="32"/>
      <c r="AU5" s="31"/>
      <c r="AV5" s="32"/>
      <c r="AW5" s="31"/>
      <c r="AX5" s="32"/>
      <c r="AY5" s="40" t="s">
        <v>88</v>
      </c>
      <c r="AZ5" s="96" t="s">
        <v>159</v>
      </c>
      <c r="BA5" s="98" t="s">
        <v>161</v>
      </c>
      <c r="BB5" s="16" t="s">
        <v>158</v>
      </c>
      <c r="BC5" s="96" t="s">
        <v>162</v>
      </c>
      <c r="BD5" s="37" t="s">
        <v>140</v>
      </c>
      <c r="BE5" s="31"/>
      <c r="BF5" s="32"/>
      <c r="BG5" s="32"/>
      <c r="BH5" s="31"/>
      <c r="BI5" s="31"/>
      <c r="BJ5" s="32"/>
      <c r="BK5" s="32"/>
      <c r="BL5" s="40"/>
      <c r="BM5" s="31"/>
      <c r="BN5" s="31"/>
      <c r="BO5" s="32"/>
      <c r="BP5" s="32"/>
      <c r="BQ5" s="40"/>
      <c r="BR5" s="31"/>
      <c r="BS5" s="31"/>
      <c r="BT5" s="99" t="s">
        <v>163</v>
      </c>
      <c r="BU5" s="32"/>
      <c r="BV5" s="32"/>
      <c r="BW5" s="32"/>
      <c r="BX5" s="31">
        <v>45398</v>
      </c>
      <c r="BY5" s="32" t="s">
        <v>164</v>
      </c>
      <c r="BZ5" s="32" t="s">
        <v>165</v>
      </c>
      <c r="CA5" s="31">
        <v>45414</v>
      </c>
      <c r="CB5" s="100" t="s">
        <v>166</v>
      </c>
      <c r="CC5" s="100" t="s">
        <v>167</v>
      </c>
      <c r="CD5" s="100" t="s">
        <v>168</v>
      </c>
    </row>
    <row r="6" spans="1:82" ht="244.5" customHeight="1" thickTop="1" thickBot="1" x14ac:dyDescent="0.35">
      <c r="A6" s="220"/>
      <c r="B6" s="199"/>
      <c r="C6" s="199"/>
      <c r="D6" s="223"/>
      <c r="E6" s="200"/>
      <c r="F6" s="199"/>
      <c r="G6" s="224"/>
      <c r="H6" s="199"/>
      <c r="I6" s="199"/>
      <c r="J6" s="220"/>
      <c r="K6" s="220"/>
      <c r="L6" s="206"/>
      <c r="M6" s="208"/>
      <c r="N6" s="15">
        <v>2</v>
      </c>
      <c r="O6" s="95" t="s">
        <v>169</v>
      </c>
      <c r="P6" s="18">
        <v>15</v>
      </c>
      <c r="Q6" s="18">
        <v>15</v>
      </c>
      <c r="R6" s="18">
        <v>15</v>
      </c>
      <c r="S6" s="18">
        <v>15</v>
      </c>
      <c r="T6" s="18">
        <v>15</v>
      </c>
      <c r="U6" s="18">
        <v>15</v>
      </c>
      <c r="V6" s="18">
        <v>10</v>
      </c>
      <c r="W6" s="19">
        <v>100</v>
      </c>
      <c r="X6" s="20" t="s">
        <v>76</v>
      </c>
      <c r="Y6" s="43" t="s">
        <v>76</v>
      </c>
      <c r="Z6" s="44" t="s">
        <v>76</v>
      </c>
      <c r="AA6" s="19" t="s">
        <v>99</v>
      </c>
      <c r="AB6" s="18"/>
      <c r="AC6" s="204"/>
      <c r="AD6" s="204"/>
      <c r="AE6" s="219"/>
      <c r="AF6" s="219"/>
      <c r="AG6" s="214"/>
      <c r="AH6" s="214"/>
      <c r="AI6" s="218"/>
      <c r="AJ6" s="218"/>
      <c r="AK6" s="206"/>
      <c r="AL6" s="208"/>
      <c r="AM6" s="216"/>
      <c r="AN6" s="16"/>
      <c r="AO6" s="15"/>
      <c r="AP6" s="37"/>
      <c r="AQ6" s="37"/>
      <c r="AR6" s="16"/>
      <c r="AS6" s="31"/>
      <c r="AT6" s="32"/>
      <c r="AU6" s="31"/>
      <c r="AV6" s="32"/>
      <c r="AW6" s="31"/>
      <c r="AX6" s="32"/>
      <c r="AY6" s="40" t="s">
        <v>88</v>
      </c>
      <c r="AZ6" s="96" t="s">
        <v>159</v>
      </c>
      <c r="BA6" s="101" t="s">
        <v>170</v>
      </c>
      <c r="BB6" s="16" t="s">
        <v>158</v>
      </c>
      <c r="BC6" s="96" t="s">
        <v>171</v>
      </c>
      <c r="BD6" s="37" t="s">
        <v>140</v>
      </c>
      <c r="BE6" s="31"/>
      <c r="BF6" s="32"/>
      <c r="BG6" s="40"/>
      <c r="BH6" s="31"/>
      <c r="BI6" s="31"/>
      <c r="BJ6" s="32"/>
      <c r="BK6" s="32"/>
      <c r="BL6" s="40"/>
      <c r="BM6" s="31"/>
      <c r="BN6" s="31"/>
      <c r="BO6" s="32"/>
      <c r="BP6" s="32"/>
      <c r="BQ6" s="40"/>
      <c r="BR6" s="31"/>
      <c r="BS6" s="31"/>
      <c r="BT6" s="31"/>
      <c r="BU6" s="32"/>
      <c r="BV6" s="32"/>
      <c r="BW6" s="32"/>
      <c r="BX6" s="31">
        <v>45398</v>
      </c>
      <c r="BY6" s="32" t="s">
        <v>164</v>
      </c>
      <c r="BZ6" s="40"/>
      <c r="CA6" s="31">
        <v>45414</v>
      </c>
      <c r="CB6" s="100" t="s">
        <v>172</v>
      </c>
      <c r="CC6" s="100" t="s">
        <v>173</v>
      </c>
      <c r="CD6" s="100" t="s">
        <v>174</v>
      </c>
    </row>
    <row r="7" spans="1:82" ht="15.6" hidden="1" thickTop="1" thickBot="1" x14ac:dyDescent="0.35">
      <c r="A7" s="220"/>
      <c r="B7" s="199"/>
      <c r="C7" s="199"/>
      <c r="D7" s="223"/>
      <c r="E7" s="200"/>
      <c r="F7" s="199"/>
      <c r="G7" s="224"/>
      <c r="H7" s="199"/>
      <c r="I7" s="199"/>
      <c r="J7" s="220"/>
      <c r="K7" s="220"/>
      <c r="L7" s="206"/>
      <c r="M7" s="208"/>
      <c r="N7" s="15">
        <v>3</v>
      </c>
      <c r="O7" s="48"/>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16"/>
      <c r="AO7" s="15"/>
      <c r="AP7" s="37"/>
      <c r="AQ7" s="37"/>
      <c r="AR7" s="16"/>
      <c r="AS7" s="31"/>
      <c r="AT7" s="32"/>
      <c r="AU7" s="31"/>
      <c r="AV7" s="32"/>
      <c r="AW7" s="31"/>
      <c r="AX7" s="32"/>
      <c r="AY7" s="40"/>
      <c r="AZ7" s="16"/>
      <c r="BA7" s="16"/>
      <c r="BB7" s="15"/>
      <c r="BC7" s="37"/>
      <c r="BD7" s="37"/>
      <c r="BE7" s="32"/>
      <c r="BF7" s="32"/>
      <c r="BG7" s="40"/>
      <c r="BH7" s="31"/>
      <c r="BI7" s="31"/>
      <c r="BJ7" s="32"/>
      <c r="BK7" s="32"/>
      <c r="BL7" s="40"/>
      <c r="BM7" s="31"/>
      <c r="BN7" s="31"/>
      <c r="BO7" s="32"/>
      <c r="BP7" s="32"/>
      <c r="BQ7" s="40"/>
      <c r="BR7" s="31"/>
      <c r="BS7" s="31"/>
      <c r="BT7" s="31"/>
      <c r="BU7" s="32"/>
      <c r="BV7" s="32"/>
      <c r="BW7" s="32"/>
      <c r="BX7" s="31"/>
      <c r="BY7" s="32"/>
      <c r="BZ7" s="32"/>
      <c r="CA7" s="31"/>
      <c r="CB7" s="32"/>
      <c r="CC7" s="40"/>
      <c r="CD7" s="32"/>
    </row>
    <row r="8" spans="1:82" ht="15.6" hidden="1" thickTop="1" thickBot="1" x14ac:dyDescent="0.35">
      <c r="A8" s="220"/>
      <c r="B8" s="199"/>
      <c r="C8" s="199"/>
      <c r="D8" s="223"/>
      <c r="E8" s="200"/>
      <c r="F8" s="199"/>
      <c r="G8" s="224"/>
      <c r="H8" s="199"/>
      <c r="I8" s="199"/>
      <c r="J8" s="220"/>
      <c r="K8" s="220"/>
      <c r="L8" s="206"/>
      <c r="M8" s="208"/>
      <c r="N8" s="15">
        <v>4</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6"/>
      <c r="AO8" s="15"/>
      <c r="AP8" s="37"/>
      <c r="AQ8" s="37"/>
      <c r="AR8" s="16"/>
      <c r="AS8" s="31"/>
      <c r="AT8" s="32"/>
      <c r="AU8" s="31"/>
      <c r="AV8" s="32"/>
      <c r="AW8" s="31"/>
      <c r="AX8" s="32"/>
      <c r="AY8" s="40"/>
      <c r="AZ8" s="16"/>
      <c r="BA8" s="16"/>
      <c r="BB8" s="15"/>
      <c r="BC8" s="37"/>
      <c r="BD8" s="37"/>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row>
    <row r="9" spans="1:82" ht="15.6" hidden="1" thickTop="1" thickBot="1" x14ac:dyDescent="0.35">
      <c r="A9" s="220"/>
      <c r="B9" s="199"/>
      <c r="C9" s="199"/>
      <c r="D9" s="223"/>
      <c r="E9" s="200"/>
      <c r="F9" s="199"/>
      <c r="G9" s="224"/>
      <c r="H9" s="199"/>
      <c r="I9" s="199"/>
      <c r="J9" s="220"/>
      <c r="K9" s="220"/>
      <c r="L9" s="206"/>
      <c r="M9" s="208"/>
      <c r="N9" s="15">
        <v>5</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8"/>
      <c r="AM9" s="216"/>
      <c r="AN9" s="16"/>
      <c r="AO9" s="15"/>
      <c r="AP9" s="37"/>
      <c r="AQ9" s="37"/>
      <c r="AR9" s="16"/>
      <c r="AS9" s="31"/>
      <c r="AT9" s="32"/>
      <c r="AU9" s="31"/>
      <c r="AV9" s="32"/>
      <c r="AW9" s="31"/>
      <c r="AX9" s="32"/>
      <c r="AY9" s="40"/>
      <c r="AZ9" s="16"/>
      <c r="BA9" s="16"/>
      <c r="BB9" s="15"/>
      <c r="BC9" s="37"/>
      <c r="BD9" s="37"/>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row>
    <row r="10" spans="1:82" ht="15.6" hidden="1" thickTop="1" thickBot="1" x14ac:dyDescent="0.35">
      <c r="A10" s="220"/>
      <c r="B10" s="199"/>
      <c r="C10" s="199"/>
      <c r="D10" s="223"/>
      <c r="E10" s="200"/>
      <c r="F10" s="199"/>
      <c r="G10" s="224"/>
      <c r="H10" s="199"/>
      <c r="I10" s="199"/>
      <c r="J10" s="220"/>
      <c r="K10" s="220"/>
      <c r="L10" s="206"/>
      <c r="M10" s="209"/>
      <c r="N10" s="15">
        <v>6</v>
      </c>
      <c r="O10" s="52"/>
      <c r="P10" s="18"/>
      <c r="Q10" s="18"/>
      <c r="R10" s="18"/>
      <c r="S10" s="18"/>
      <c r="T10" s="18"/>
      <c r="U10" s="18"/>
      <c r="V10" s="18"/>
      <c r="W10" s="19">
        <v>0</v>
      </c>
      <c r="X10" s="20" t="s">
        <v>107</v>
      </c>
      <c r="Y10" s="43"/>
      <c r="Z10" s="44" t="s">
        <v>108</v>
      </c>
      <c r="AA10" s="19" t="s">
        <v>78</v>
      </c>
      <c r="AB10" s="18"/>
      <c r="AC10" s="204"/>
      <c r="AD10" s="204"/>
      <c r="AE10" s="219"/>
      <c r="AF10" s="219"/>
      <c r="AG10" s="214"/>
      <c r="AH10" s="214"/>
      <c r="AI10" s="218"/>
      <c r="AJ10" s="218"/>
      <c r="AK10" s="206"/>
      <c r="AL10" s="209"/>
      <c r="AM10" s="217"/>
      <c r="AN10" s="16"/>
      <c r="AO10" s="15"/>
      <c r="AP10" s="37"/>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row>
    <row r="11" spans="1:82" ht="15.6" thickTop="1" thickBot="1" x14ac:dyDescent="0.35">
      <c r="A11" s="220">
        <v>2</v>
      </c>
      <c r="B11" s="199"/>
      <c r="C11" s="199"/>
      <c r="D11" s="199"/>
      <c r="E11" s="200"/>
      <c r="F11" s="199"/>
      <c r="G11" s="199"/>
      <c r="H11" s="199"/>
      <c r="I11" s="199"/>
      <c r="J11" s="220"/>
      <c r="K11" s="220"/>
      <c r="L11" s="206">
        <v>0</v>
      </c>
      <c r="M11" s="207" t="b">
        <v>0</v>
      </c>
      <c r="N11" s="15">
        <v>1</v>
      </c>
      <c r="O11" s="52"/>
      <c r="P11" s="18"/>
      <c r="Q11" s="18"/>
      <c r="R11" s="18"/>
      <c r="S11" s="18"/>
      <c r="T11" s="18"/>
      <c r="U11" s="18"/>
      <c r="V11" s="18"/>
      <c r="W11" s="19">
        <v>0</v>
      </c>
      <c r="X11" s="20" t="s">
        <v>107</v>
      </c>
      <c r="Y11" s="43"/>
      <c r="Z11" s="44" t="s">
        <v>108</v>
      </c>
      <c r="AA11" s="19" t="s">
        <v>78</v>
      </c>
      <c r="AB11" s="18"/>
      <c r="AC11" s="204">
        <v>0</v>
      </c>
      <c r="AD11" s="204" t="s">
        <v>107</v>
      </c>
      <c r="AE11" s="219"/>
      <c r="AF11" s="219"/>
      <c r="AG11" s="214" t="s">
        <v>122</v>
      </c>
      <c r="AH11" s="214" t="s">
        <v>122</v>
      </c>
      <c r="AI11" s="218"/>
      <c r="AJ11" s="218"/>
      <c r="AK11" s="206">
        <v>0</v>
      </c>
      <c r="AL11" s="207" t="b">
        <v>0</v>
      </c>
      <c r="AM11" s="215"/>
      <c r="AN11" s="16"/>
      <c r="AO11" s="15"/>
      <c r="AP11" s="37"/>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row>
    <row r="12" spans="1:82" ht="15.6" thickTop="1" thickBot="1" x14ac:dyDescent="0.35">
      <c r="A12" s="220"/>
      <c r="B12" s="199"/>
      <c r="C12" s="199"/>
      <c r="D12" s="199"/>
      <c r="E12" s="200"/>
      <c r="F12" s="199"/>
      <c r="G12" s="199"/>
      <c r="H12" s="199"/>
      <c r="I12" s="199"/>
      <c r="J12" s="220"/>
      <c r="K12" s="220"/>
      <c r="L12" s="206"/>
      <c r="M12" s="208"/>
      <c r="N12" s="15">
        <v>2</v>
      </c>
      <c r="O12" s="52"/>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row>
    <row r="13" spans="1:82" ht="15.6" thickTop="1" thickBot="1" x14ac:dyDescent="0.35">
      <c r="A13" s="220"/>
      <c r="B13" s="199"/>
      <c r="C13" s="199"/>
      <c r="D13" s="199"/>
      <c r="E13" s="200"/>
      <c r="F13" s="199"/>
      <c r="G13" s="199"/>
      <c r="H13" s="199"/>
      <c r="I13" s="199"/>
      <c r="J13" s="220"/>
      <c r="K13" s="220"/>
      <c r="L13" s="206"/>
      <c r="M13" s="208"/>
      <c r="N13" s="15">
        <v>3</v>
      </c>
      <c r="O13" s="48"/>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row>
    <row r="14" spans="1:82" ht="15.6" thickTop="1" thickBot="1" x14ac:dyDescent="0.35">
      <c r="A14" s="220"/>
      <c r="B14" s="199"/>
      <c r="C14" s="199"/>
      <c r="D14" s="199"/>
      <c r="E14" s="200"/>
      <c r="F14" s="199"/>
      <c r="G14" s="199"/>
      <c r="H14" s="199"/>
      <c r="I14" s="199"/>
      <c r="J14" s="220"/>
      <c r="K14" s="220"/>
      <c r="L14" s="206"/>
      <c r="M14" s="208"/>
      <c r="N14" s="15">
        <v>4</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row>
    <row r="15" spans="1:82" ht="15.6" thickTop="1" thickBot="1" x14ac:dyDescent="0.35">
      <c r="A15" s="220"/>
      <c r="B15" s="199"/>
      <c r="C15" s="199"/>
      <c r="D15" s="199"/>
      <c r="E15" s="200"/>
      <c r="F15" s="199"/>
      <c r="G15" s="199"/>
      <c r="H15" s="199"/>
      <c r="I15" s="199"/>
      <c r="J15" s="220"/>
      <c r="K15" s="220"/>
      <c r="L15" s="206"/>
      <c r="M15" s="208"/>
      <c r="N15" s="15">
        <v>5</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8"/>
      <c r="AM15" s="216"/>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row>
    <row r="16" spans="1:82" ht="15.6" thickTop="1" thickBot="1" x14ac:dyDescent="0.35">
      <c r="A16" s="220"/>
      <c r="B16" s="199"/>
      <c r="C16" s="199"/>
      <c r="D16" s="199"/>
      <c r="E16" s="200"/>
      <c r="F16" s="199"/>
      <c r="G16" s="199"/>
      <c r="H16" s="199"/>
      <c r="I16" s="199"/>
      <c r="J16" s="220"/>
      <c r="K16" s="220"/>
      <c r="L16" s="206"/>
      <c r="M16" s="209"/>
      <c r="N16" s="15">
        <v>6</v>
      </c>
      <c r="O16" s="52"/>
      <c r="P16" s="18"/>
      <c r="Q16" s="18"/>
      <c r="R16" s="18"/>
      <c r="S16" s="18"/>
      <c r="T16" s="18"/>
      <c r="U16" s="18"/>
      <c r="V16" s="18"/>
      <c r="W16" s="19">
        <v>0</v>
      </c>
      <c r="X16" s="20" t="s">
        <v>107</v>
      </c>
      <c r="Y16" s="43"/>
      <c r="Z16" s="44" t="s">
        <v>108</v>
      </c>
      <c r="AA16" s="19" t="s">
        <v>78</v>
      </c>
      <c r="AB16" s="18"/>
      <c r="AC16" s="204"/>
      <c r="AD16" s="204"/>
      <c r="AE16" s="219"/>
      <c r="AF16" s="219"/>
      <c r="AG16" s="214"/>
      <c r="AH16" s="214"/>
      <c r="AI16" s="218"/>
      <c r="AJ16" s="218"/>
      <c r="AK16" s="206"/>
      <c r="AL16" s="209"/>
      <c r="AM16" s="217"/>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row>
    <row r="17" spans="1:82" ht="15.6" thickTop="1" thickBot="1" x14ac:dyDescent="0.35">
      <c r="A17" s="220">
        <v>3</v>
      </c>
      <c r="B17" s="199"/>
      <c r="C17" s="199"/>
      <c r="D17" s="199"/>
      <c r="E17" s="200"/>
      <c r="F17" s="199"/>
      <c r="G17" s="199"/>
      <c r="H17" s="199"/>
      <c r="I17" s="199"/>
      <c r="J17" s="220"/>
      <c r="K17" s="220"/>
      <c r="L17" s="206">
        <v>0</v>
      </c>
      <c r="M17" s="207" t="b">
        <v>0</v>
      </c>
      <c r="N17" s="15">
        <v>1</v>
      </c>
      <c r="O17" s="52"/>
      <c r="P17" s="18"/>
      <c r="Q17" s="18"/>
      <c r="R17" s="18"/>
      <c r="S17" s="18"/>
      <c r="T17" s="18"/>
      <c r="U17" s="18"/>
      <c r="V17" s="18"/>
      <c r="W17" s="19">
        <v>0</v>
      </c>
      <c r="X17" s="20" t="s">
        <v>107</v>
      </c>
      <c r="Y17" s="43"/>
      <c r="Z17" s="44" t="s">
        <v>108</v>
      </c>
      <c r="AA17" s="19" t="s">
        <v>78</v>
      </c>
      <c r="AB17" s="18"/>
      <c r="AC17" s="204">
        <v>0</v>
      </c>
      <c r="AD17" s="204" t="s">
        <v>107</v>
      </c>
      <c r="AE17" s="219"/>
      <c r="AF17" s="219"/>
      <c r="AG17" s="214" t="s">
        <v>122</v>
      </c>
      <c r="AH17" s="214" t="s">
        <v>122</v>
      </c>
      <c r="AI17" s="218"/>
      <c r="AJ17" s="218"/>
      <c r="AK17" s="206">
        <v>0</v>
      </c>
      <c r="AL17" s="207" t="b">
        <v>0</v>
      </c>
      <c r="AM17" s="215"/>
      <c r="AN17" s="16"/>
      <c r="AO17" s="15"/>
      <c r="AP17" s="37"/>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row>
    <row r="18" spans="1:82" ht="15.6" thickTop="1" thickBot="1" x14ac:dyDescent="0.35">
      <c r="A18" s="220"/>
      <c r="B18" s="199"/>
      <c r="C18" s="199"/>
      <c r="D18" s="199"/>
      <c r="E18" s="200"/>
      <c r="F18" s="199"/>
      <c r="G18" s="199"/>
      <c r="H18" s="199"/>
      <c r="I18" s="199"/>
      <c r="J18" s="220"/>
      <c r="K18" s="220"/>
      <c r="L18" s="206"/>
      <c r="M18" s="208"/>
      <c r="N18" s="15">
        <v>2</v>
      </c>
      <c r="O18" s="52"/>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row>
    <row r="19" spans="1:82" ht="15.6" thickTop="1" thickBot="1" x14ac:dyDescent="0.35">
      <c r="A19" s="220"/>
      <c r="B19" s="199"/>
      <c r="C19" s="199"/>
      <c r="D19" s="199"/>
      <c r="E19" s="200"/>
      <c r="F19" s="199"/>
      <c r="G19" s="199"/>
      <c r="H19" s="199"/>
      <c r="I19" s="199"/>
      <c r="J19" s="220"/>
      <c r="K19" s="220"/>
      <c r="L19" s="206"/>
      <c r="M19" s="208"/>
      <c r="N19" s="15">
        <v>3</v>
      </c>
      <c r="O19" s="48"/>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row>
    <row r="20" spans="1:82" ht="15.6" thickTop="1" thickBot="1" x14ac:dyDescent="0.35">
      <c r="A20" s="220"/>
      <c r="B20" s="199"/>
      <c r="C20" s="199"/>
      <c r="D20" s="199"/>
      <c r="E20" s="200"/>
      <c r="F20" s="199"/>
      <c r="G20" s="199"/>
      <c r="H20" s="199"/>
      <c r="I20" s="199"/>
      <c r="J20" s="220"/>
      <c r="K20" s="220"/>
      <c r="L20" s="206"/>
      <c r="M20" s="208"/>
      <c r="N20" s="15">
        <v>4</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8"/>
      <c r="AM20" s="216"/>
      <c r="AN20" s="16"/>
      <c r="AO20" s="15"/>
      <c r="AP20" s="37"/>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row>
    <row r="21" spans="1:82" ht="15.6" thickTop="1" thickBot="1" x14ac:dyDescent="0.35">
      <c r="A21" s="220"/>
      <c r="B21" s="199"/>
      <c r="C21" s="199"/>
      <c r="D21" s="199"/>
      <c r="E21" s="200"/>
      <c r="F21" s="199"/>
      <c r="G21" s="199"/>
      <c r="H21" s="199"/>
      <c r="I21" s="199"/>
      <c r="J21" s="220"/>
      <c r="K21" s="220"/>
      <c r="L21" s="206"/>
      <c r="M21" s="208"/>
      <c r="N21" s="15">
        <v>5</v>
      </c>
      <c r="O21" s="52"/>
      <c r="P21" s="18"/>
      <c r="Q21" s="18"/>
      <c r="R21" s="18"/>
      <c r="S21" s="18"/>
      <c r="T21" s="18"/>
      <c r="U21" s="18"/>
      <c r="V21" s="18"/>
      <c r="W21" s="19">
        <v>0</v>
      </c>
      <c r="X21" s="20" t="s">
        <v>107</v>
      </c>
      <c r="Y21" s="43"/>
      <c r="Z21" s="44" t="s">
        <v>108</v>
      </c>
      <c r="AA21" s="19" t="s">
        <v>78</v>
      </c>
      <c r="AB21" s="18"/>
      <c r="AC21" s="204"/>
      <c r="AD21" s="204"/>
      <c r="AE21" s="219"/>
      <c r="AF21" s="219"/>
      <c r="AG21" s="214"/>
      <c r="AH21" s="214"/>
      <c r="AI21" s="218"/>
      <c r="AJ21" s="218"/>
      <c r="AK21" s="206"/>
      <c r="AL21" s="208"/>
      <c r="AM21" s="216"/>
      <c r="AN21" s="16"/>
      <c r="AO21" s="15"/>
      <c r="AP21" s="37"/>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row>
    <row r="22" spans="1:82" ht="15.6" thickTop="1" thickBot="1" x14ac:dyDescent="0.35">
      <c r="A22" s="220"/>
      <c r="B22" s="199"/>
      <c r="C22" s="199"/>
      <c r="D22" s="199"/>
      <c r="E22" s="200"/>
      <c r="F22" s="199"/>
      <c r="G22" s="199"/>
      <c r="H22" s="199"/>
      <c r="I22" s="199"/>
      <c r="J22" s="220"/>
      <c r="K22" s="220"/>
      <c r="L22" s="206"/>
      <c r="M22" s="209"/>
      <c r="N22" s="15">
        <v>6</v>
      </c>
      <c r="O22" s="52"/>
      <c r="P22" s="18"/>
      <c r="Q22" s="18"/>
      <c r="R22" s="18"/>
      <c r="S22" s="18"/>
      <c r="T22" s="18"/>
      <c r="U22" s="18"/>
      <c r="V22" s="18"/>
      <c r="W22" s="19">
        <v>0</v>
      </c>
      <c r="X22" s="20" t="s">
        <v>107</v>
      </c>
      <c r="Y22" s="43"/>
      <c r="Z22" s="44" t="s">
        <v>108</v>
      </c>
      <c r="AA22" s="19" t="s">
        <v>78</v>
      </c>
      <c r="AB22" s="18"/>
      <c r="AC22" s="204"/>
      <c r="AD22" s="204"/>
      <c r="AE22" s="219"/>
      <c r="AF22" s="219"/>
      <c r="AG22" s="214"/>
      <c r="AH22" s="214"/>
      <c r="AI22" s="218"/>
      <c r="AJ22" s="218"/>
      <c r="AK22" s="206"/>
      <c r="AL22" s="209"/>
      <c r="AM22" s="217"/>
      <c r="AN22" s="16"/>
      <c r="AO22" s="15"/>
      <c r="AP22" s="37"/>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row>
    <row r="23" spans="1:82" ht="15.6" thickTop="1" thickBot="1" x14ac:dyDescent="0.35">
      <c r="A23" s="220">
        <v>4</v>
      </c>
      <c r="B23" s="199"/>
      <c r="C23" s="199"/>
      <c r="D23" s="199"/>
      <c r="E23" s="200"/>
      <c r="F23" s="199"/>
      <c r="G23" s="199"/>
      <c r="H23" s="199"/>
      <c r="I23" s="199"/>
      <c r="J23" s="220"/>
      <c r="K23" s="220"/>
      <c r="L23" s="206">
        <v>0</v>
      </c>
      <c r="M23" s="207" t="b">
        <v>0</v>
      </c>
      <c r="N23" s="15">
        <v>1</v>
      </c>
      <c r="O23" s="52"/>
      <c r="P23" s="18"/>
      <c r="Q23" s="18"/>
      <c r="R23" s="18"/>
      <c r="S23" s="18"/>
      <c r="T23" s="18"/>
      <c r="U23" s="18"/>
      <c r="V23" s="18"/>
      <c r="W23" s="19">
        <v>0</v>
      </c>
      <c r="X23" s="20" t="s">
        <v>107</v>
      </c>
      <c r="Y23" s="43"/>
      <c r="Z23" s="44" t="s">
        <v>108</v>
      </c>
      <c r="AA23" s="19" t="s">
        <v>78</v>
      </c>
      <c r="AB23" s="18"/>
      <c r="AC23" s="204">
        <v>0</v>
      </c>
      <c r="AD23" s="204" t="s">
        <v>107</v>
      </c>
      <c r="AE23" s="219"/>
      <c r="AF23" s="219"/>
      <c r="AG23" s="214" t="s">
        <v>122</v>
      </c>
      <c r="AH23" s="214" t="s">
        <v>122</v>
      </c>
      <c r="AI23" s="218"/>
      <c r="AJ23" s="218"/>
      <c r="AK23" s="206">
        <v>0</v>
      </c>
      <c r="AL23" s="207" t="b">
        <v>0</v>
      </c>
      <c r="AM23" s="215"/>
      <c r="AN23" s="16"/>
      <c r="AO23" s="15"/>
      <c r="AP23" s="37"/>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row>
    <row r="24" spans="1:82" ht="15.6" thickTop="1" thickBot="1" x14ac:dyDescent="0.35">
      <c r="A24" s="220"/>
      <c r="B24" s="199"/>
      <c r="C24" s="199"/>
      <c r="D24" s="199"/>
      <c r="E24" s="200"/>
      <c r="F24" s="199"/>
      <c r="G24" s="199"/>
      <c r="H24" s="199"/>
      <c r="I24" s="199"/>
      <c r="J24" s="220"/>
      <c r="K24" s="220"/>
      <c r="L24" s="206"/>
      <c r="M24" s="208"/>
      <c r="N24" s="15">
        <v>2</v>
      </c>
      <c r="O24" s="52"/>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row>
    <row r="25" spans="1:82" ht="15.6" thickTop="1" thickBot="1" x14ac:dyDescent="0.35">
      <c r="A25" s="220"/>
      <c r="B25" s="199"/>
      <c r="C25" s="199"/>
      <c r="D25" s="199"/>
      <c r="E25" s="200"/>
      <c r="F25" s="199"/>
      <c r="G25" s="199"/>
      <c r="H25" s="199"/>
      <c r="I25" s="199"/>
      <c r="J25" s="220"/>
      <c r="K25" s="220"/>
      <c r="L25" s="206"/>
      <c r="M25" s="208"/>
      <c r="N25" s="15">
        <v>3</v>
      </c>
      <c r="O25" s="48"/>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row>
    <row r="26" spans="1:82" ht="15.6" thickTop="1" thickBot="1" x14ac:dyDescent="0.35">
      <c r="A26" s="220"/>
      <c r="B26" s="199"/>
      <c r="C26" s="199"/>
      <c r="D26" s="199"/>
      <c r="E26" s="200"/>
      <c r="F26" s="199"/>
      <c r="G26" s="199"/>
      <c r="H26" s="199"/>
      <c r="I26" s="199"/>
      <c r="J26" s="220"/>
      <c r="K26" s="220"/>
      <c r="L26" s="206"/>
      <c r="M26" s="208"/>
      <c r="N26" s="15">
        <v>4</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8"/>
      <c r="AM26" s="216"/>
      <c r="AN26" s="16"/>
      <c r="AO26" s="15"/>
      <c r="AP26" s="37"/>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row>
    <row r="27" spans="1:82" ht="15.6" thickTop="1" thickBot="1" x14ac:dyDescent="0.35">
      <c r="A27" s="220"/>
      <c r="B27" s="199"/>
      <c r="C27" s="199"/>
      <c r="D27" s="199"/>
      <c r="E27" s="200"/>
      <c r="F27" s="199"/>
      <c r="G27" s="199"/>
      <c r="H27" s="199"/>
      <c r="I27" s="199"/>
      <c r="J27" s="220"/>
      <c r="K27" s="220"/>
      <c r="L27" s="206"/>
      <c r="M27" s="208"/>
      <c r="N27" s="15">
        <v>5</v>
      </c>
      <c r="O27" s="52"/>
      <c r="P27" s="18"/>
      <c r="Q27" s="18"/>
      <c r="R27" s="18"/>
      <c r="S27" s="18"/>
      <c r="T27" s="18"/>
      <c r="U27" s="18"/>
      <c r="V27" s="18"/>
      <c r="W27" s="19">
        <v>0</v>
      </c>
      <c r="X27" s="20" t="s">
        <v>107</v>
      </c>
      <c r="Y27" s="43"/>
      <c r="Z27" s="44" t="s">
        <v>108</v>
      </c>
      <c r="AA27" s="19" t="s">
        <v>78</v>
      </c>
      <c r="AB27" s="18"/>
      <c r="AC27" s="204"/>
      <c r="AD27" s="204"/>
      <c r="AE27" s="219"/>
      <c r="AF27" s="219"/>
      <c r="AG27" s="214"/>
      <c r="AH27" s="214"/>
      <c r="AI27" s="218"/>
      <c r="AJ27" s="218"/>
      <c r="AK27" s="206"/>
      <c r="AL27" s="208"/>
      <c r="AM27" s="216"/>
      <c r="AN27" s="16"/>
      <c r="AO27" s="15"/>
      <c r="AP27" s="37"/>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row>
    <row r="28" spans="1:82" ht="15.6" thickTop="1" thickBot="1" x14ac:dyDescent="0.35">
      <c r="A28" s="220"/>
      <c r="B28" s="199"/>
      <c r="C28" s="199"/>
      <c r="D28" s="199"/>
      <c r="E28" s="200"/>
      <c r="F28" s="199"/>
      <c r="G28" s="199"/>
      <c r="H28" s="199"/>
      <c r="I28" s="199"/>
      <c r="J28" s="220"/>
      <c r="K28" s="220"/>
      <c r="L28" s="206"/>
      <c r="M28" s="209"/>
      <c r="N28" s="15">
        <v>6</v>
      </c>
      <c r="O28" s="52"/>
      <c r="P28" s="18"/>
      <c r="Q28" s="18"/>
      <c r="R28" s="18"/>
      <c r="S28" s="18"/>
      <c r="T28" s="18"/>
      <c r="U28" s="18"/>
      <c r="V28" s="18"/>
      <c r="W28" s="19">
        <v>0</v>
      </c>
      <c r="X28" s="20" t="s">
        <v>107</v>
      </c>
      <c r="Y28" s="43"/>
      <c r="Z28" s="44" t="s">
        <v>108</v>
      </c>
      <c r="AA28" s="19" t="s">
        <v>78</v>
      </c>
      <c r="AB28" s="18"/>
      <c r="AC28" s="204"/>
      <c r="AD28" s="204"/>
      <c r="AE28" s="219"/>
      <c r="AF28" s="219"/>
      <c r="AG28" s="214"/>
      <c r="AH28" s="214"/>
      <c r="AI28" s="218"/>
      <c r="AJ28" s="218"/>
      <c r="AK28" s="206"/>
      <c r="AL28" s="209"/>
      <c r="AM28" s="217"/>
      <c r="AN28" s="16"/>
      <c r="AO28" s="15"/>
      <c r="AP28" s="37"/>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row>
    <row r="29" spans="1:82" ht="15.6" thickTop="1" thickBot="1" x14ac:dyDescent="0.35">
      <c r="A29" s="220">
        <v>5</v>
      </c>
      <c r="B29" s="199"/>
      <c r="C29" s="199"/>
      <c r="D29" s="199"/>
      <c r="E29" s="200"/>
      <c r="F29" s="199"/>
      <c r="G29" s="199"/>
      <c r="H29" s="199"/>
      <c r="I29" s="199"/>
      <c r="J29" s="220"/>
      <c r="K29" s="220"/>
      <c r="L29" s="206">
        <v>0</v>
      </c>
      <c r="M29" s="207" t="b">
        <v>0</v>
      </c>
      <c r="N29" s="15">
        <v>1</v>
      </c>
      <c r="O29" s="52"/>
      <c r="P29" s="18"/>
      <c r="Q29" s="18"/>
      <c r="R29" s="18"/>
      <c r="S29" s="18"/>
      <c r="T29" s="18"/>
      <c r="U29" s="18"/>
      <c r="V29" s="18"/>
      <c r="W29" s="19">
        <v>0</v>
      </c>
      <c r="X29" s="20" t="s">
        <v>107</v>
      </c>
      <c r="Y29" s="43"/>
      <c r="Z29" s="44" t="s">
        <v>108</v>
      </c>
      <c r="AA29" s="19" t="s">
        <v>78</v>
      </c>
      <c r="AB29" s="18"/>
      <c r="AC29" s="204">
        <v>0</v>
      </c>
      <c r="AD29" s="204" t="s">
        <v>107</v>
      </c>
      <c r="AE29" s="219"/>
      <c r="AF29" s="219"/>
      <c r="AG29" s="214" t="s">
        <v>122</v>
      </c>
      <c r="AH29" s="214" t="s">
        <v>122</v>
      </c>
      <c r="AI29" s="218"/>
      <c r="AJ29" s="218"/>
      <c r="AK29" s="206">
        <v>0</v>
      </c>
      <c r="AL29" s="207" t="b">
        <v>0</v>
      </c>
      <c r="AM29" s="215"/>
      <c r="AN29" s="16"/>
      <c r="AO29" s="15"/>
      <c r="AP29" s="37"/>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row>
    <row r="30" spans="1:82" ht="15.6" thickTop="1" thickBot="1" x14ac:dyDescent="0.35">
      <c r="A30" s="220"/>
      <c r="B30" s="199"/>
      <c r="C30" s="199"/>
      <c r="D30" s="199"/>
      <c r="E30" s="200"/>
      <c r="F30" s="199"/>
      <c r="G30" s="199"/>
      <c r="H30" s="199"/>
      <c r="I30" s="199"/>
      <c r="J30" s="220"/>
      <c r="K30" s="220"/>
      <c r="L30" s="206"/>
      <c r="M30" s="208"/>
      <c r="N30" s="15">
        <v>2</v>
      </c>
      <c r="O30" s="52"/>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row>
    <row r="31" spans="1:82" ht="15.6" thickTop="1" thickBot="1" x14ac:dyDescent="0.35">
      <c r="A31" s="220"/>
      <c r="B31" s="199"/>
      <c r="C31" s="199"/>
      <c r="D31" s="199"/>
      <c r="E31" s="200"/>
      <c r="F31" s="199"/>
      <c r="G31" s="199"/>
      <c r="H31" s="199"/>
      <c r="I31" s="199"/>
      <c r="J31" s="220"/>
      <c r="K31" s="220"/>
      <c r="L31" s="206"/>
      <c r="M31" s="208"/>
      <c r="N31" s="15">
        <v>3</v>
      </c>
      <c r="O31" s="48"/>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7"/>
      <c r="AR31" s="16"/>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row>
    <row r="32" spans="1:82" ht="15.6" thickTop="1" thickBot="1" x14ac:dyDescent="0.35">
      <c r="A32" s="220"/>
      <c r="B32" s="199"/>
      <c r="C32" s="199"/>
      <c r="D32" s="199"/>
      <c r="E32" s="200"/>
      <c r="F32" s="199"/>
      <c r="G32" s="199"/>
      <c r="H32" s="199"/>
      <c r="I32" s="199"/>
      <c r="J32" s="220"/>
      <c r="K32" s="220"/>
      <c r="L32" s="206"/>
      <c r="M32" s="208"/>
      <c r="N32" s="15">
        <v>4</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8"/>
      <c r="AM32" s="216"/>
      <c r="AN32" s="16"/>
      <c r="AO32" s="15"/>
      <c r="AP32" s="37"/>
      <c r="AQ32" s="37"/>
      <c r="AR32" s="16"/>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row>
    <row r="33" spans="1:82" ht="15.6" thickTop="1" thickBot="1" x14ac:dyDescent="0.35">
      <c r="A33" s="220"/>
      <c r="B33" s="199"/>
      <c r="C33" s="199"/>
      <c r="D33" s="199"/>
      <c r="E33" s="200"/>
      <c r="F33" s="199"/>
      <c r="G33" s="199"/>
      <c r="H33" s="199"/>
      <c r="I33" s="199"/>
      <c r="J33" s="220"/>
      <c r="K33" s="220"/>
      <c r="L33" s="206"/>
      <c r="M33" s="208"/>
      <c r="N33" s="15">
        <v>5</v>
      </c>
      <c r="O33" s="52"/>
      <c r="P33" s="18"/>
      <c r="Q33" s="18"/>
      <c r="R33" s="18"/>
      <c r="S33" s="18"/>
      <c r="T33" s="18"/>
      <c r="U33" s="18"/>
      <c r="V33" s="18"/>
      <c r="W33" s="19">
        <v>0</v>
      </c>
      <c r="X33" s="20" t="s">
        <v>107</v>
      </c>
      <c r="Y33" s="43"/>
      <c r="Z33" s="44" t="s">
        <v>108</v>
      </c>
      <c r="AA33" s="19" t="s">
        <v>78</v>
      </c>
      <c r="AB33" s="18"/>
      <c r="AC33" s="204"/>
      <c r="AD33" s="204"/>
      <c r="AE33" s="219"/>
      <c r="AF33" s="219"/>
      <c r="AG33" s="214"/>
      <c r="AH33" s="214"/>
      <c r="AI33" s="218"/>
      <c r="AJ33" s="218"/>
      <c r="AK33" s="206"/>
      <c r="AL33" s="208"/>
      <c r="AM33" s="216"/>
      <c r="AN33" s="16"/>
      <c r="AO33" s="15"/>
      <c r="AP33" s="37"/>
      <c r="AQ33" s="37"/>
      <c r="AR33" s="16"/>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row>
    <row r="34" spans="1:82" ht="15.6" thickTop="1" thickBot="1" x14ac:dyDescent="0.35">
      <c r="A34" s="220"/>
      <c r="B34" s="199"/>
      <c r="C34" s="199"/>
      <c r="D34" s="199"/>
      <c r="E34" s="200"/>
      <c r="F34" s="199"/>
      <c r="G34" s="199"/>
      <c r="H34" s="199"/>
      <c r="I34" s="199"/>
      <c r="J34" s="220"/>
      <c r="K34" s="220"/>
      <c r="L34" s="206"/>
      <c r="M34" s="209"/>
      <c r="N34" s="15">
        <v>6</v>
      </c>
      <c r="O34" s="52"/>
      <c r="P34" s="18"/>
      <c r="Q34" s="18"/>
      <c r="R34" s="18"/>
      <c r="S34" s="18"/>
      <c r="T34" s="18"/>
      <c r="U34" s="18"/>
      <c r="V34" s="18"/>
      <c r="W34" s="19">
        <v>0</v>
      </c>
      <c r="X34" s="20" t="s">
        <v>107</v>
      </c>
      <c r="Y34" s="43"/>
      <c r="Z34" s="44" t="s">
        <v>108</v>
      </c>
      <c r="AA34" s="19" t="s">
        <v>78</v>
      </c>
      <c r="AB34" s="18"/>
      <c r="AC34" s="204"/>
      <c r="AD34" s="204"/>
      <c r="AE34" s="219"/>
      <c r="AF34" s="219"/>
      <c r="AG34" s="214"/>
      <c r="AH34" s="214"/>
      <c r="AI34" s="218"/>
      <c r="AJ34" s="218"/>
      <c r="AK34" s="206"/>
      <c r="AL34" s="209"/>
      <c r="AM34" s="217"/>
      <c r="AN34" s="16"/>
      <c r="AO34" s="15"/>
      <c r="AP34" s="37"/>
      <c r="AQ34" s="37"/>
      <c r="AR34" s="16"/>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row>
    <row r="35" spans="1:82" ht="15.6" thickTop="1" thickBot="1" x14ac:dyDescent="0.35">
      <c r="A35" s="220">
        <v>6</v>
      </c>
      <c r="B35" s="199"/>
      <c r="C35" s="199"/>
      <c r="D35" s="199"/>
      <c r="E35" s="200"/>
      <c r="F35" s="199"/>
      <c r="G35" s="199"/>
      <c r="H35" s="199"/>
      <c r="I35" s="199"/>
      <c r="J35" s="220"/>
      <c r="K35" s="220"/>
      <c r="L35" s="206">
        <v>0</v>
      </c>
      <c r="M35" s="207" t="b">
        <v>0</v>
      </c>
      <c r="N35" s="15">
        <v>1</v>
      </c>
      <c r="O35" s="52"/>
      <c r="P35" s="18"/>
      <c r="Q35" s="18"/>
      <c r="R35" s="18"/>
      <c r="S35" s="18"/>
      <c r="T35" s="18"/>
      <c r="U35" s="18"/>
      <c r="V35" s="18"/>
      <c r="W35" s="19">
        <v>0</v>
      </c>
      <c r="X35" s="20" t="s">
        <v>107</v>
      </c>
      <c r="Y35" s="43"/>
      <c r="Z35" s="44" t="s">
        <v>108</v>
      </c>
      <c r="AA35" s="19" t="s">
        <v>78</v>
      </c>
      <c r="AB35" s="18"/>
      <c r="AC35" s="204">
        <v>0</v>
      </c>
      <c r="AD35" s="204" t="s">
        <v>107</v>
      </c>
      <c r="AE35" s="219"/>
      <c r="AF35" s="219"/>
      <c r="AG35" s="214" t="s">
        <v>122</v>
      </c>
      <c r="AH35" s="214" t="s">
        <v>122</v>
      </c>
      <c r="AI35" s="218"/>
      <c r="AJ35" s="218"/>
      <c r="AK35" s="206">
        <v>0</v>
      </c>
      <c r="AL35" s="207" t="b">
        <v>0</v>
      </c>
      <c r="AM35" s="215"/>
      <c r="AN35" s="16"/>
      <c r="AO35" s="15"/>
      <c r="AP35" s="37"/>
      <c r="AQ35" s="37"/>
      <c r="AR35" s="16"/>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row>
    <row r="36" spans="1:82" ht="15.6" thickTop="1" thickBot="1" x14ac:dyDescent="0.35">
      <c r="A36" s="220"/>
      <c r="B36" s="199"/>
      <c r="C36" s="199"/>
      <c r="D36" s="199"/>
      <c r="E36" s="200"/>
      <c r="F36" s="199"/>
      <c r="G36" s="199"/>
      <c r="H36" s="199"/>
      <c r="I36" s="199"/>
      <c r="J36" s="220"/>
      <c r="K36" s="220"/>
      <c r="L36" s="206"/>
      <c r="M36" s="208"/>
      <c r="N36" s="15">
        <v>2</v>
      </c>
      <c r="O36" s="52"/>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7"/>
      <c r="AR36" s="16"/>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row>
    <row r="37" spans="1:82" ht="15.6" thickTop="1" thickBot="1" x14ac:dyDescent="0.35">
      <c r="A37" s="220"/>
      <c r="B37" s="199"/>
      <c r="C37" s="199"/>
      <c r="D37" s="199"/>
      <c r="E37" s="200"/>
      <c r="F37" s="199"/>
      <c r="G37" s="199"/>
      <c r="H37" s="199"/>
      <c r="I37" s="199"/>
      <c r="J37" s="220"/>
      <c r="K37" s="220"/>
      <c r="L37" s="206"/>
      <c r="M37" s="208"/>
      <c r="N37" s="15">
        <v>3</v>
      </c>
      <c r="O37" s="48"/>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7"/>
      <c r="AR37" s="16"/>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row>
    <row r="38" spans="1:82" ht="15.6" thickTop="1" thickBot="1" x14ac:dyDescent="0.35">
      <c r="A38" s="220"/>
      <c r="B38" s="199"/>
      <c r="C38" s="199"/>
      <c r="D38" s="199"/>
      <c r="E38" s="200"/>
      <c r="F38" s="199"/>
      <c r="G38" s="199"/>
      <c r="H38" s="199"/>
      <c r="I38" s="199"/>
      <c r="J38" s="220"/>
      <c r="K38" s="220"/>
      <c r="L38" s="206"/>
      <c r="M38" s="208"/>
      <c r="N38" s="15">
        <v>4</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8"/>
      <c r="AM38" s="216"/>
      <c r="AN38" s="16"/>
      <c r="AO38" s="15"/>
      <c r="AP38" s="37"/>
      <c r="AQ38" s="37"/>
      <c r="AR38" s="16"/>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row>
    <row r="39" spans="1:82" ht="15.6" thickTop="1" thickBot="1" x14ac:dyDescent="0.35">
      <c r="A39" s="220"/>
      <c r="B39" s="199"/>
      <c r="C39" s="199"/>
      <c r="D39" s="199"/>
      <c r="E39" s="200"/>
      <c r="F39" s="199"/>
      <c r="G39" s="199"/>
      <c r="H39" s="199"/>
      <c r="I39" s="199"/>
      <c r="J39" s="220"/>
      <c r="K39" s="220"/>
      <c r="L39" s="206"/>
      <c r="M39" s="208"/>
      <c r="N39" s="15">
        <v>5</v>
      </c>
      <c r="O39" s="52"/>
      <c r="P39" s="18"/>
      <c r="Q39" s="18"/>
      <c r="R39" s="18"/>
      <c r="S39" s="18"/>
      <c r="T39" s="18"/>
      <c r="U39" s="18"/>
      <c r="V39" s="18"/>
      <c r="W39" s="19">
        <v>0</v>
      </c>
      <c r="X39" s="20" t="s">
        <v>107</v>
      </c>
      <c r="Y39" s="43"/>
      <c r="Z39" s="44" t="s">
        <v>108</v>
      </c>
      <c r="AA39" s="19" t="s">
        <v>78</v>
      </c>
      <c r="AB39" s="18"/>
      <c r="AC39" s="204"/>
      <c r="AD39" s="204"/>
      <c r="AE39" s="219"/>
      <c r="AF39" s="219"/>
      <c r="AG39" s="214"/>
      <c r="AH39" s="214"/>
      <c r="AI39" s="218"/>
      <c r="AJ39" s="218"/>
      <c r="AK39" s="206"/>
      <c r="AL39" s="208"/>
      <c r="AM39" s="216"/>
      <c r="AN39" s="16"/>
      <c r="AO39" s="15"/>
      <c r="AP39" s="37"/>
      <c r="AQ39" s="37"/>
      <c r="AR39" s="16"/>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row>
    <row r="40" spans="1:82" ht="15.6" thickTop="1" thickBot="1" x14ac:dyDescent="0.35">
      <c r="A40" s="220"/>
      <c r="B40" s="199"/>
      <c r="C40" s="199"/>
      <c r="D40" s="199"/>
      <c r="E40" s="200"/>
      <c r="F40" s="199"/>
      <c r="G40" s="199"/>
      <c r="H40" s="199"/>
      <c r="I40" s="199"/>
      <c r="J40" s="220"/>
      <c r="K40" s="220"/>
      <c r="L40" s="206"/>
      <c r="M40" s="209"/>
      <c r="N40" s="15">
        <v>6</v>
      </c>
      <c r="O40" s="52"/>
      <c r="P40" s="18"/>
      <c r="Q40" s="18"/>
      <c r="R40" s="18"/>
      <c r="S40" s="18"/>
      <c r="T40" s="18"/>
      <c r="U40" s="18"/>
      <c r="V40" s="18"/>
      <c r="W40" s="19">
        <v>0</v>
      </c>
      <c r="X40" s="20" t="s">
        <v>107</v>
      </c>
      <c r="Y40" s="43"/>
      <c r="Z40" s="44" t="s">
        <v>108</v>
      </c>
      <c r="AA40" s="19" t="s">
        <v>78</v>
      </c>
      <c r="AB40" s="18"/>
      <c r="AC40" s="204"/>
      <c r="AD40" s="204"/>
      <c r="AE40" s="219"/>
      <c r="AF40" s="219"/>
      <c r="AG40" s="214"/>
      <c r="AH40" s="214"/>
      <c r="AI40" s="218"/>
      <c r="AJ40" s="218"/>
      <c r="AK40" s="206"/>
      <c r="AL40" s="209"/>
      <c r="AM40" s="217"/>
      <c r="AN40" s="16"/>
      <c r="AO40" s="15"/>
      <c r="AP40" s="37"/>
      <c r="AQ40" s="37"/>
      <c r="AR40" s="16"/>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row>
    <row r="41" spans="1:82" ht="15.6" thickTop="1" thickBot="1" x14ac:dyDescent="0.35">
      <c r="A41" s="220">
        <v>7</v>
      </c>
      <c r="B41" s="199"/>
      <c r="C41" s="199"/>
      <c r="D41" s="199"/>
      <c r="E41" s="200"/>
      <c r="F41" s="199"/>
      <c r="G41" s="199"/>
      <c r="H41" s="199"/>
      <c r="I41" s="199"/>
      <c r="J41" s="220"/>
      <c r="K41" s="220"/>
      <c r="L41" s="206">
        <v>0</v>
      </c>
      <c r="M41" s="207" t="b">
        <v>0</v>
      </c>
      <c r="N41" s="15">
        <v>1</v>
      </c>
      <c r="O41" s="52"/>
      <c r="P41" s="18"/>
      <c r="Q41" s="18"/>
      <c r="R41" s="18"/>
      <c r="S41" s="18"/>
      <c r="T41" s="18"/>
      <c r="U41" s="18"/>
      <c r="V41" s="18"/>
      <c r="W41" s="19">
        <v>0</v>
      </c>
      <c r="X41" s="20" t="s">
        <v>107</v>
      </c>
      <c r="Y41" s="43"/>
      <c r="Z41" s="44" t="s">
        <v>108</v>
      </c>
      <c r="AA41" s="19" t="s">
        <v>78</v>
      </c>
      <c r="AB41" s="18"/>
      <c r="AC41" s="204">
        <v>0</v>
      </c>
      <c r="AD41" s="204" t="s">
        <v>107</v>
      </c>
      <c r="AE41" s="219"/>
      <c r="AF41" s="219"/>
      <c r="AG41" s="214" t="s">
        <v>122</v>
      </c>
      <c r="AH41" s="214" t="s">
        <v>122</v>
      </c>
      <c r="AI41" s="218"/>
      <c r="AJ41" s="218"/>
      <c r="AK41" s="206">
        <v>0</v>
      </c>
      <c r="AL41" s="207" t="b">
        <v>0</v>
      </c>
      <c r="AM41" s="215"/>
      <c r="AN41" s="16"/>
      <c r="AO41" s="15"/>
      <c r="AP41" s="37"/>
      <c r="AQ41" s="37"/>
      <c r="AR41" s="16"/>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row>
    <row r="42" spans="1:82" ht="15.6" thickTop="1" thickBot="1" x14ac:dyDescent="0.35">
      <c r="A42" s="220"/>
      <c r="B42" s="199"/>
      <c r="C42" s="199"/>
      <c r="D42" s="199"/>
      <c r="E42" s="200"/>
      <c r="F42" s="199"/>
      <c r="G42" s="199"/>
      <c r="H42" s="199"/>
      <c r="I42" s="199"/>
      <c r="J42" s="220"/>
      <c r="K42" s="220"/>
      <c r="L42" s="206"/>
      <c r="M42" s="208"/>
      <c r="N42" s="15">
        <v>2</v>
      </c>
      <c r="O42" s="52"/>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7"/>
      <c r="AR42" s="16"/>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row>
    <row r="43" spans="1:82" ht="15.6" thickTop="1" thickBot="1" x14ac:dyDescent="0.35">
      <c r="A43" s="220"/>
      <c r="B43" s="199"/>
      <c r="C43" s="199"/>
      <c r="D43" s="199"/>
      <c r="E43" s="200"/>
      <c r="F43" s="199"/>
      <c r="G43" s="199"/>
      <c r="H43" s="199"/>
      <c r="I43" s="199"/>
      <c r="J43" s="220"/>
      <c r="K43" s="220"/>
      <c r="L43" s="206"/>
      <c r="M43" s="208"/>
      <c r="N43" s="15">
        <v>3</v>
      </c>
      <c r="O43" s="48"/>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7"/>
      <c r="AR43" s="16"/>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row>
    <row r="44" spans="1:82" ht="15.6" thickTop="1" thickBot="1" x14ac:dyDescent="0.35">
      <c r="A44" s="220"/>
      <c r="B44" s="199"/>
      <c r="C44" s="199"/>
      <c r="D44" s="199"/>
      <c r="E44" s="200"/>
      <c r="F44" s="199"/>
      <c r="G44" s="199"/>
      <c r="H44" s="199"/>
      <c r="I44" s="199"/>
      <c r="J44" s="220"/>
      <c r="K44" s="220"/>
      <c r="L44" s="206"/>
      <c r="M44" s="208"/>
      <c r="N44" s="15">
        <v>4</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8"/>
      <c r="AM44" s="216"/>
      <c r="AN44" s="16"/>
      <c r="AO44" s="15"/>
      <c r="AP44" s="37"/>
      <c r="AQ44" s="37"/>
      <c r="AR44" s="16"/>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row>
    <row r="45" spans="1:82" ht="15.6" thickTop="1" thickBot="1" x14ac:dyDescent="0.35">
      <c r="A45" s="220"/>
      <c r="B45" s="199"/>
      <c r="C45" s="199"/>
      <c r="D45" s="199"/>
      <c r="E45" s="200"/>
      <c r="F45" s="199"/>
      <c r="G45" s="199"/>
      <c r="H45" s="199"/>
      <c r="I45" s="199"/>
      <c r="J45" s="220"/>
      <c r="K45" s="220"/>
      <c r="L45" s="206"/>
      <c r="M45" s="208"/>
      <c r="N45" s="15">
        <v>5</v>
      </c>
      <c r="O45" s="52"/>
      <c r="P45" s="18"/>
      <c r="Q45" s="18"/>
      <c r="R45" s="18"/>
      <c r="S45" s="18"/>
      <c r="T45" s="18"/>
      <c r="U45" s="18"/>
      <c r="V45" s="18"/>
      <c r="W45" s="19">
        <v>0</v>
      </c>
      <c r="X45" s="20" t="s">
        <v>107</v>
      </c>
      <c r="Y45" s="43"/>
      <c r="Z45" s="44" t="s">
        <v>108</v>
      </c>
      <c r="AA45" s="19" t="s">
        <v>78</v>
      </c>
      <c r="AB45" s="18"/>
      <c r="AC45" s="204"/>
      <c r="AD45" s="204"/>
      <c r="AE45" s="219"/>
      <c r="AF45" s="219"/>
      <c r="AG45" s="214"/>
      <c r="AH45" s="214"/>
      <c r="AI45" s="218"/>
      <c r="AJ45" s="218"/>
      <c r="AK45" s="206"/>
      <c r="AL45" s="208"/>
      <c r="AM45" s="216"/>
      <c r="AN45" s="16"/>
      <c r="AO45" s="15"/>
      <c r="AP45" s="37"/>
      <c r="AQ45" s="37"/>
      <c r="AR45" s="16"/>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row>
    <row r="46" spans="1:82" ht="15.6" thickTop="1" thickBot="1" x14ac:dyDescent="0.35">
      <c r="A46" s="220"/>
      <c r="B46" s="199"/>
      <c r="C46" s="199"/>
      <c r="D46" s="199"/>
      <c r="E46" s="200"/>
      <c r="F46" s="199"/>
      <c r="G46" s="199"/>
      <c r="H46" s="199"/>
      <c r="I46" s="199"/>
      <c r="J46" s="220"/>
      <c r="K46" s="220"/>
      <c r="L46" s="206"/>
      <c r="M46" s="209"/>
      <c r="N46" s="15">
        <v>6</v>
      </c>
      <c r="O46" s="52"/>
      <c r="P46" s="18"/>
      <c r="Q46" s="18"/>
      <c r="R46" s="18"/>
      <c r="S46" s="18"/>
      <c r="T46" s="18"/>
      <c r="U46" s="18"/>
      <c r="V46" s="18"/>
      <c r="W46" s="19">
        <v>0</v>
      </c>
      <c r="X46" s="20" t="s">
        <v>107</v>
      </c>
      <c r="Y46" s="43"/>
      <c r="Z46" s="44" t="s">
        <v>108</v>
      </c>
      <c r="AA46" s="19" t="s">
        <v>78</v>
      </c>
      <c r="AB46" s="18"/>
      <c r="AC46" s="204"/>
      <c r="AD46" s="204"/>
      <c r="AE46" s="219"/>
      <c r="AF46" s="219"/>
      <c r="AG46" s="214"/>
      <c r="AH46" s="214"/>
      <c r="AI46" s="218"/>
      <c r="AJ46" s="218"/>
      <c r="AK46" s="206"/>
      <c r="AL46" s="209"/>
      <c r="AM46" s="217"/>
      <c r="AN46" s="16"/>
      <c r="AO46" s="15"/>
      <c r="AP46" s="37"/>
      <c r="AQ46" s="37"/>
      <c r="AR46" s="16"/>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row>
    <row r="47" spans="1:82" ht="15.6" thickTop="1" thickBot="1" x14ac:dyDescent="0.35">
      <c r="A47" s="220">
        <v>8</v>
      </c>
      <c r="B47" s="199"/>
      <c r="C47" s="199"/>
      <c r="D47" s="199"/>
      <c r="E47" s="200"/>
      <c r="F47" s="199"/>
      <c r="G47" s="199"/>
      <c r="H47" s="199"/>
      <c r="I47" s="199"/>
      <c r="J47" s="220"/>
      <c r="K47" s="220"/>
      <c r="L47" s="206">
        <v>0</v>
      </c>
      <c r="M47" s="207" t="b">
        <v>0</v>
      </c>
      <c r="N47" s="15">
        <v>1</v>
      </c>
      <c r="O47" s="52"/>
      <c r="P47" s="18"/>
      <c r="Q47" s="18"/>
      <c r="R47" s="18"/>
      <c r="S47" s="18"/>
      <c r="T47" s="18"/>
      <c r="U47" s="18"/>
      <c r="V47" s="18"/>
      <c r="W47" s="19">
        <v>0</v>
      </c>
      <c r="X47" s="20" t="s">
        <v>107</v>
      </c>
      <c r="Y47" s="43"/>
      <c r="Z47" s="44" t="s">
        <v>108</v>
      </c>
      <c r="AA47" s="19" t="s">
        <v>78</v>
      </c>
      <c r="AB47" s="18"/>
      <c r="AC47" s="204">
        <v>0</v>
      </c>
      <c r="AD47" s="204" t="s">
        <v>107</v>
      </c>
      <c r="AE47" s="219"/>
      <c r="AF47" s="219"/>
      <c r="AG47" s="214" t="s">
        <v>122</v>
      </c>
      <c r="AH47" s="214" t="s">
        <v>122</v>
      </c>
      <c r="AI47" s="218"/>
      <c r="AJ47" s="218"/>
      <c r="AK47" s="206">
        <v>0</v>
      </c>
      <c r="AL47" s="207" t="b">
        <v>0</v>
      </c>
      <c r="AM47" s="215"/>
      <c r="AN47" s="16"/>
      <c r="AO47" s="15"/>
      <c r="AP47" s="37"/>
      <c r="AQ47" s="37"/>
      <c r="AR47" s="16"/>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row>
    <row r="48" spans="1:82" ht="15.6" thickTop="1" thickBot="1" x14ac:dyDescent="0.35">
      <c r="A48" s="220"/>
      <c r="B48" s="199"/>
      <c r="C48" s="199"/>
      <c r="D48" s="199"/>
      <c r="E48" s="200"/>
      <c r="F48" s="199"/>
      <c r="G48" s="199"/>
      <c r="H48" s="199"/>
      <c r="I48" s="199"/>
      <c r="J48" s="220"/>
      <c r="K48" s="220"/>
      <c r="L48" s="206"/>
      <c r="M48" s="208"/>
      <c r="N48" s="15">
        <v>2</v>
      </c>
      <c r="O48" s="52"/>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7"/>
      <c r="AR48" s="16"/>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row>
    <row r="49" spans="1:82" ht="15.6" thickTop="1" thickBot="1" x14ac:dyDescent="0.35">
      <c r="A49" s="220"/>
      <c r="B49" s="199"/>
      <c r="C49" s="199"/>
      <c r="D49" s="199"/>
      <c r="E49" s="200"/>
      <c r="F49" s="199"/>
      <c r="G49" s="199"/>
      <c r="H49" s="199"/>
      <c r="I49" s="199"/>
      <c r="J49" s="220"/>
      <c r="K49" s="220"/>
      <c r="L49" s="206"/>
      <c r="M49" s="208"/>
      <c r="N49" s="15">
        <v>3</v>
      </c>
      <c r="O49" s="48"/>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7"/>
      <c r="AR49" s="16"/>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row>
    <row r="50" spans="1:82" ht="15.6" thickTop="1" thickBot="1" x14ac:dyDescent="0.35">
      <c r="A50" s="220"/>
      <c r="B50" s="199"/>
      <c r="C50" s="199"/>
      <c r="D50" s="199"/>
      <c r="E50" s="200"/>
      <c r="F50" s="199"/>
      <c r="G50" s="199"/>
      <c r="H50" s="199"/>
      <c r="I50" s="199"/>
      <c r="J50" s="220"/>
      <c r="K50" s="220"/>
      <c r="L50" s="206"/>
      <c r="M50" s="208"/>
      <c r="N50" s="15">
        <v>4</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8"/>
      <c r="AM50" s="216"/>
      <c r="AN50" s="16"/>
      <c r="AO50" s="15"/>
      <c r="AP50" s="37"/>
      <c r="AQ50" s="37"/>
      <c r="AR50" s="16"/>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row>
    <row r="51" spans="1:82" ht="15.6" thickTop="1" thickBot="1" x14ac:dyDescent="0.35">
      <c r="A51" s="220"/>
      <c r="B51" s="199"/>
      <c r="C51" s="199"/>
      <c r="D51" s="199"/>
      <c r="E51" s="200"/>
      <c r="F51" s="199"/>
      <c r="G51" s="199"/>
      <c r="H51" s="199"/>
      <c r="I51" s="199"/>
      <c r="J51" s="220"/>
      <c r="K51" s="220"/>
      <c r="L51" s="206"/>
      <c r="M51" s="208"/>
      <c r="N51" s="15">
        <v>5</v>
      </c>
      <c r="O51" s="52"/>
      <c r="P51" s="18"/>
      <c r="Q51" s="18"/>
      <c r="R51" s="18"/>
      <c r="S51" s="18"/>
      <c r="T51" s="18"/>
      <c r="U51" s="18"/>
      <c r="V51" s="18"/>
      <c r="W51" s="19">
        <v>0</v>
      </c>
      <c r="X51" s="20" t="s">
        <v>107</v>
      </c>
      <c r="Y51" s="43"/>
      <c r="Z51" s="44" t="s">
        <v>108</v>
      </c>
      <c r="AA51" s="19" t="s">
        <v>78</v>
      </c>
      <c r="AB51" s="18"/>
      <c r="AC51" s="204"/>
      <c r="AD51" s="204"/>
      <c r="AE51" s="219"/>
      <c r="AF51" s="219"/>
      <c r="AG51" s="214"/>
      <c r="AH51" s="214"/>
      <c r="AI51" s="218"/>
      <c r="AJ51" s="218"/>
      <c r="AK51" s="206"/>
      <c r="AL51" s="208"/>
      <c r="AM51" s="216"/>
      <c r="AN51" s="16"/>
      <c r="AO51" s="15"/>
      <c r="AP51" s="37"/>
      <c r="AQ51" s="37"/>
      <c r="AR51" s="16"/>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row>
    <row r="52" spans="1:82" ht="15.6" thickTop="1" thickBot="1" x14ac:dyDescent="0.35">
      <c r="A52" s="220"/>
      <c r="B52" s="199"/>
      <c r="C52" s="199"/>
      <c r="D52" s="199"/>
      <c r="E52" s="200"/>
      <c r="F52" s="199"/>
      <c r="G52" s="199"/>
      <c r="H52" s="199"/>
      <c r="I52" s="199"/>
      <c r="J52" s="220"/>
      <c r="K52" s="220"/>
      <c r="L52" s="206"/>
      <c r="M52" s="209"/>
      <c r="N52" s="15">
        <v>6</v>
      </c>
      <c r="O52" s="52"/>
      <c r="P52" s="18"/>
      <c r="Q52" s="18"/>
      <c r="R52" s="18"/>
      <c r="S52" s="18"/>
      <c r="T52" s="18"/>
      <c r="U52" s="18"/>
      <c r="V52" s="18"/>
      <c r="W52" s="19">
        <v>0</v>
      </c>
      <c r="X52" s="20" t="s">
        <v>107</v>
      </c>
      <c r="Y52" s="43"/>
      <c r="Z52" s="44" t="s">
        <v>108</v>
      </c>
      <c r="AA52" s="19" t="s">
        <v>78</v>
      </c>
      <c r="AB52" s="18"/>
      <c r="AC52" s="204"/>
      <c r="AD52" s="204"/>
      <c r="AE52" s="219"/>
      <c r="AF52" s="219"/>
      <c r="AG52" s="214"/>
      <c r="AH52" s="214"/>
      <c r="AI52" s="218"/>
      <c r="AJ52" s="218"/>
      <c r="AK52" s="206"/>
      <c r="AL52" s="209"/>
      <c r="AM52" s="217"/>
      <c r="AN52" s="16"/>
      <c r="AO52" s="15"/>
      <c r="AP52" s="37"/>
      <c r="AQ52" s="37"/>
      <c r="AR52" s="16"/>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row>
    <row r="53" spans="1:82" ht="15.6" thickTop="1" thickBot="1" x14ac:dyDescent="0.35">
      <c r="A53" s="220">
        <v>9</v>
      </c>
      <c r="B53" s="199"/>
      <c r="C53" s="199"/>
      <c r="D53" s="199"/>
      <c r="E53" s="200"/>
      <c r="F53" s="199"/>
      <c r="G53" s="199"/>
      <c r="H53" s="199"/>
      <c r="I53" s="199"/>
      <c r="J53" s="220"/>
      <c r="K53" s="220"/>
      <c r="L53" s="206">
        <v>0</v>
      </c>
      <c r="M53" s="207" t="b">
        <v>0</v>
      </c>
      <c r="N53" s="15">
        <v>1</v>
      </c>
      <c r="O53" s="52"/>
      <c r="P53" s="18"/>
      <c r="Q53" s="18"/>
      <c r="R53" s="18"/>
      <c r="S53" s="18"/>
      <c r="T53" s="18"/>
      <c r="U53" s="18"/>
      <c r="V53" s="18"/>
      <c r="W53" s="19">
        <v>0</v>
      </c>
      <c r="X53" s="20" t="s">
        <v>107</v>
      </c>
      <c r="Y53" s="43"/>
      <c r="Z53" s="44" t="s">
        <v>108</v>
      </c>
      <c r="AA53" s="19" t="s">
        <v>78</v>
      </c>
      <c r="AB53" s="18"/>
      <c r="AC53" s="204">
        <v>0</v>
      </c>
      <c r="AD53" s="204" t="s">
        <v>107</v>
      </c>
      <c r="AE53" s="219"/>
      <c r="AF53" s="219"/>
      <c r="AG53" s="214" t="s">
        <v>122</v>
      </c>
      <c r="AH53" s="214" t="s">
        <v>122</v>
      </c>
      <c r="AI53" s="218"/>
      <c r="AJ53" s="218"/>
      <c r="AK53" s="206">
        <v>0</v>
      </c>
      <c r="AL53" s="207" t="b">
        <v>0</v>
      </c>
      <c r="AM53" s="215"/>
      <c r="AN53" s="16"/>
      <c r="AO53" s="15"/>
      <c r="AP53" s="37"/>
      <c r="AQ53" s="37"/>
      <c r="AR53" s="16"/>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row>
    <row r="54" spans="1:82" ht="15.6" thickTop="1" thickBot="1" x14ac:dyDescent="0.35">
      <c r="A54" s="220"/>
      <c r="B54" s="199"/>
      <c r="C54" s="199"/>
      <c r="D54" s="199"/>
      <c r="E54" s="200"/>
      <c r="F54" s="199"/>
      <c r="G54" s="199"/>
      <c r="H54" s="199"/>
      <c r="I54" s="199"/>
      <c r="J54" s="220"/>
      <c r="K54" s="220"/>
      <c r="L54" s="206"/>
      <c r="M54" s="208"/>
      <c r="N54" s="15">
        <v>2</v>
      </c>
      <c r="O54" s="52"/>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7"/>
      <c r="AR54" s="16"/>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82" ht="15.6" thickTop="1" thickBot="1" x14ac:dyDescent="0.35">
      <c r="A55" s="220"/>
      <c r="B55" s="199"/>
      <c r="C55" s="199"/>
      <c r="D55" s="199"/>
      <c r="E55" s="200"/>
      <c r="F55" s="199"/>
      <c r="G55" s="199"/>
      <c r="H55" s="199"/>
      <c r="I55" s="199"/>
      <c r="J55" s="220"/>
      <c r="K55" s="220"/>
      <c r="L55" s="206"/>
      <c r="M55" s="208"/>
      <c r="N55" s="15">
        <v>3</v>
      </c>
      <c r="O55" s="48"/>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7"/>
      <c r="AR55" s="16"/>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82" ht="15.6" thickTop="1" thickBot="1" x14ac:dyDescent="0.35">
      <c r="A56" s="220"/>
      <c r="B56" s="199"/>
      <c r="C56" s="199"/>
      <c r="D56" s="199"/>
      <c r="E56" s="200"/>
      <c r="F56" s="199"/>
      <c r="G56" s="199"/>
      <c r="H56" s="199"/>
      <c r="I56" s="199"/>
      <c r="J56" s="220"/>
      <c r="K56" s="220"/>
      <c r="L56" s="206"/>
      <c r="M56" s="208"/>
      <c r="N56" s="15">
        <v>4</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8"/>
      <c r="AM56" s="216"/>
      <c r="AN56" s="16"/>
      <c r="AO56" s="15"/>
      <c r="AP56" s="37"/>
      <c r="AQ56" s="37"/>
      <c r="AR56" s="16"/>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82" ht="15.6" thickTop="1" thickBot="1" x14ac:dyDescent="0.35">
      <c r="A57" s="220"/>
      <c r="B57" s="199"/>
      <c r="C57" s="199"/>
      <c r="D57" s="199"/>
      <c r="E57" s="200"/>
      <c r="F57" s="199"/>
      <c r="G57" s="199"/>
      <c r="H57" s="199"/>
      <c r="I57" s="199"/>
      <c r="J57" s="220"/>
      <c r="K57" s="220"/>
      <c r="L57" s="206"/>
      <c r="M57" s="208"/>
      <c r="N57" s="15">
        <v>5</v>
      </c>
      <c r="O57" s="52"/>
      <c r="P57" s="18"/>
      <c r="Q57" s="18"/>
      <c r="R57" s="18"/>
      <c r="S57" s="18"/>
      <c r="T57" s="18"/>
      <c r="U57" s="18"/>
      <c r="V57" s="18"/>
      <c r="W57" s="19">
        <v>0</v>
      </c>
      <c r="X57" s="20" t="s">
        <v>107</v>
      </c>
      <c r="Y57" s="43"/>
      <c r="Z57" s="44" t="s">
        <v>108</v>
      </c>
      <c r="AA57" s="19" t="s">
        <v>78</v>
      </c>
      <c r="AB57" s="18"/>
      <c r="AC57" s="204"/>
      <c r="AD57" s="204"/>
      <c r="AE57" s="219"/>
      <c r="AF57" s="219"/>
      <c r="AG57" s="214"/>
      <c r="AH57" s="214"/>
      <c r="AI57" s="218"/>
      <c r="AJ57" s="218"/>
      <c r="AK57" s="206"/>
      <c r="AL57" s="208"/>
      <c r="AM57" s="216"/>
      <c r="AN57" s="16"/>
      <c r="AO57" s="15"/>
      <c r="AP57" s="37"/>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82" ht="15.6" thickTop="1" thickBot="1" x14ac:dyDescent="0.35">
      <c r="A58" s="220"/>
      <c r="B58" s="199"/>
      <c r="C58" s="199"/>
      <c r="D58" s="199"/>
      <c r="E58" s="200"/>
      <c r="F58" s="199"/>
      <c r="G58" s="199"/>
      <c r="H58" s="199"/>
      <c r="I58" s="199"/>
      <c r="J58" s="220"/>
      <c r="K58" s="220"/>
      <c r="L58" s="206"/>
      <c r="M58" s="209"/>
      <c r="N58" s="15">
        <v>6</v>
      </c>
      <c r="O58" s="52"/>
      <c r="P58" s="18"/>
      <c r="Q58" s="18"/>
      <c r="R58" s="18"/>
      <c r="S58" s="18"/>
      <c r="T58" s="18"/>
      <c r="U58" s="18"/>
      <c r="V58" s="18"/>
      <c r="W58" s="19">
        <v>0</v>
      </c>
      <c r="X58" s="20" t="s">
        <v>107</v>
      </c>
      <c r="Y58" s="43"/>
      <c r="Z58" s="44" t="s">
        <v>108</v>
      </c>
      <c r="AA58" s="19" t="s">
        <v>78</v>
      </c>
      <c r="AB58" s="18"/>
      <c r="AC58" s="204"/>
      <c r="AD58" s="204"/>
      <c r="AE58" s="219"/>
      <c r="AF58" s="219"/>
      <c r="AG58" s="214"/>
      <c r="AH58" s="214"/>
      <c r="AI58" s="218"/>
      <c r="AJ58" s="218"/>
      <c r="AK58" s="206"/>
      <c r="AL58" s="209"/>
      <c r="AM58" s="217"/>
      <c r="AN58" s="16"/>
      <c r="AO58" s="15"/>
      <c r="AP58" s="37"/>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82" ht="15.6" thickTop="1" thickBot="1" x14ac:dyDescent="0.35">
      <c r="A59" s="220">
        <v>10</v>
      </c>
      <c r="B59" s="199"/>
      <c r="C59" s="199"/>
      <c r="D59" s="199"/>
      <c r="E59" s="200"/>
      <c r="F59" s="199"/>
      <c r="G59" s="199"/>
      <c r="H59" s="199"/>
      <c r="I59" s="199"/>
      <c r="J59" s="220"/>
      <c r="K59" s="220"/>
      <c r="L59" s="206">
        <v>0</v>
      </c>
      <c r="M59" s="207" t="b">
        <v>0</v>
      </c>
      <c r="N59" s="15">
        <v>1</v>
      </c>
      <c r="O59" s="52"/>
      <c r="P59" s="18"/>
      <c r="Q59" s="18"/>
      <c r="R59" s="18"/>
      <c r="S59" s="18"/>
      <c r="T59" s="18"/>
      <c r="U59" s="18"/>
      <c r="V59" s="18"/>
      <c r="W59" s="19">
        <v>0</v>
      </c>
      <c r="X59" s="20" t="s">
        <v>107</v>
      </c>
      <c r="Y59" s="43"/>
      <c r="Z59" s="44" t="s">
        <v>108</v>
      </c>
      <c r="AA59" s="19" t="s">
        <v>78</v>
      </c>
      <c r="AB59" s="18"/>
      <c r="AC59" s="204">
        <v>0</v>
      </c>
      <c r="AD59" s="204" t="s">
        <v>107</v>
      </c>
      <c r="AE59" s="219"/>
      <c r="AF59" s="219"/>
      <c r="AG59" s="214" t="s">
        <v>122</v>
      </c>
      <c r="AH59" s="214" t="s">
        <v>122</v>
      </c>
      <c r="AI59" s="218"/>
      <c r="AJ59" s="218"/>
      <c r="AK59" s="206">
        <v>0</v>
      </c>
      <c r="AL59" s="207" t="b">
        <v>0</v>
      </c>
      <c r="AM59" s="215"/>
      <c r="AN59" s="16"/>
      <c r="AO59" s="15"/>
      <c r="AP59" s="37"/>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row>
    <row r="60" spans="1:82" ht="15.6" thickTop="1" thickBot="1" x14ac:dyDescent="0.35">
      <c r="A60" s="220"/>
      <c r="B60" s="199"/>
      <c r="C60" s="199"/>
      <c r="D60" s="199"/>
      <c r="E60" s="200"/>
      <c r="F60" s="199"/>
      <c r="G60" s="199"/>
      <c r="H60" s="199"/>
      <c r="I60" s="199"/>
      <c r="J60" s="220"/>
      <c r="K60" s="220"/>
      <c r="L60" s="206"/>
      <c r="M60" s="208"/>
      <c r="N60" s="15">
        <v>2</v>
      </c>
      <c r="O60" s="52"/>
      <c r="P60" s="18"/>
      <c r="Q60" s="18"/>
      <c r="R60" s="18"/>
      <c r="S60" s="18"/>
      <c r="T60" s="18"/>
      <c r="U60" s="18"/>
      <c r="V60" s="18"/>
      <c r="W60" s="19">
        <v>0</v>
      </c>
      <c r="X60" s="20" t="s">
        <v>107</v>
      </c>
      <c r="Y60" s="43"/>
      <c r="Z60" s="44" t="s">
        <v>108</v>
      </c>
      <c r="AA60" s="19" t="s">
        <v>78</v>
      </c>
      <c r="AB60" s="18"/>
      <c r="AC60" s="204"/>
      <c r="AD60" s="204"/>
      <c r="AE60" s="219"/>
      <c r="AF60" s="219"/>
      <c r="AG60" s="214"/>
      <c r="AH60" s="214"/>
      <c r="AI60" s="218"/>
      <c r="AJ60" s="218"/>
      <c r="AK60" s="206"/>
      <c r="AL60" s="208"/>
      <c r="AM60" s="216"/>
      <c r="AN60" s="16"/>
      <c r="AO60" s="15"/>
      <c r="AP60" s="37"/>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82" ht="15.6" thickTop="1" thickBot="1" x14ac:dyDescent="0.35">
      <c r="A61" s="220"/>
      <c r="B61" s="199"/>
      <c r="C61" s="199"/>
      <c r="D61" s="199"/>
      <c r="E61" s="200"/>
      <c r="F61" s="199"/>
      <c r="G61" s="199"/>
      <c r="H61" s="199"/>
      <c r="I61" s="199"/>
      <c r="J61" s="220"/>
      <c r="K61" s="220"/>
      <c r="L61" s="206"/>
      <c r="M61" s="208"/>
      <c r="N61" s="15">
        <v>3</v>
      </c>
      <c r="O61" s="48"/>
      <c r="P61" s="18"/>
      <c r="Q61" s="18"/>
      <c r="R61" s="18"/>
      <c r="S61" s="18"/>
      <c r="T61" s="18"/>
      <c r="U61" s="18"/>
      <c r="V61" s="18"/>
      <c r="W61" s="19">
        <v>0</v>
      </c>
      <c r="X61" s="20" t="s">
        <v>107</v>
      </c>
      <c r="Y61" s="43"/>
      <c r="Z61" s="44" t="s">
        <v>108</v>
      </c>
      <c r="AA61" s="19" t="s">
        <v>78</v>
      </c>
      <c r="AB61" s="18"/>
      <c r="AC61" s="204"/>
      <c r="AD61" s="204"/>
      <c r="AE61" s="219"/>
      <c r="AF61" s="219"/>
      <c r="AG61" s="214"/>
      <c r="AH61" s="214"/>
      <c r="AI61" s="218"/>
      <c r="AJ61" s="218"/>
      <c r="AK61" s="206"/>
      <c r="AL61" s="208"/>
      <c r="AM61" s="216"/>
      <c r="AN61" s="16"/>
      <c r="AO61" s="15"/>
      <c r="AP61" s="37"/>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82" ht="15.6" thickTop="1" thickBot="1" x14ac:dyDescent="0.35">
      <c r="A62" s="220"/>
      <c r="B62" s="199"/>
      <c r="C62" s="199"/>
      <c r="D62" s="199"/>
      <c r="E62" s="200"/>
      <c r="F62" s="199"/>
      <c r="G62" s="199"/>
      <c r="H62" s="199"/>
      <c r="I62" s="199"/>
      <c r="J62" s="220"/>
      <c r="K62" s="220"/>
      <c r="L62" s="206"/>
      <c r="M62" s="208"/>
      <c r="N62" s="15">
        <v>4</v>
      </c>
      <c r="O62" s="52"/>
      <c r="P62" s="18"/>
      <c r="Q62" s="18"/>
      <c r="R62" s="18"/>
      <c r="S62" s="18"/>
      <c r="T62" s="18"/>
      <c r="U62" s="18"/>
      <c r="V62" s="18"/>
      <c r="W62" s="19">
        <v>0</v>
      </c>
      <c r="X62" s="20" t="s">
        <v>107</v>
      </c>
      <c r="Y62" s="43"/>
      <c r="Z62" s="44" t="s">
        <v>108</v>
      </c>
      <c r="AA62" s="19" t="s">
        <v>78</v>
      </c>
      <c r="AB62" s="18"/>
      <c r="AC62" s="204"/>
      <c r="AD62" s="204"/>
      <c r="AE62" s="219"/>
      <c r="AF62" s="219"/>
      <c r="AG62" s="214"/>
      <c r="AH62" s="214"/>
      <c r="AI62" s="218"/>
      <c r="AJ62" s="218"/>
      <c r="AK62" s="206"/>
      <c r="AL62" s="208"/>
      <c r="AM62" s="216"/>
      <c r="AN62" s="16"/>
      <c r="AO62" s="15"/>
      <c r="AP62" s="37"/>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82" ht="15.6" thickTop="1" thickBot="1" x14ac:dyDescent="0.35">
      <c r="A63" s="220"/>
      <c r="B63" s="199"/>
      <c r="C63" s="199"/>
      <c r="D63" s="199"/>
      <c r="E63" s="200"/>
      <c r="F63" s="199"/>
      <c r="G63" s="199"/>
      <c r="H63" s="199"/>
      <c r="I63" s="199"/>
      <c r="J63" s="220"/>
      <c r="K63" s="220"/>
      <c r="L63" s="206"/>
      <c r="M63" s="208"/>
      <c r="N63" s="15">
        <v>5</v>
      </c>
      <c r="O63" s="52"/>
      <c r="P63" s="18"/>
      <c r="Q63" s="18"/>
      <c r="R63" s="18"/>
      <c r="S63" s="18"/>
      <c r="T63" s="18"/>
      <c r="U63" s="18"/>
      <c r="V63" s="18"/>
      <c r="W63" s="19">
        <v>0</v>
      </c>
      <c r="X63" s="20" t="s">
        <v>107</v>
      </c>
      <c r="Y63" s="43"/>
      <c r="Z63" s="44" t="s">
        <v>108</v>
      </c>
      <c r="AA63" s="19" t="s">
        <v>78</v>
      </c>
      <c r="AB63" s="18"/>
      <c r="AC63" s="204"/>
      <c r="AD63" s="204"/>
      <c r="AE63" s="219"/>
      <c r="AF63" s="219"/>
      <c r="AG63" s="214"/>
      <c r="AH63" s="214"/>
      <c r="AI63" s="218"/>
      <c r="AJ63" s="218"/>
      <c r="AK63" s="206"/>
      <c r="AL63" s="208"/>
      <c r="AM63" s="216"/>
      <c r="AN63" s="16"/>
      <c r="AO63" s="15"/>
      <c r="AP63" s="37"/>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82" ht="15.6" thickTop="1" thickBot="1" x14ac:dyDescent="0.35">
      <c r="A64" s="220"/>
      <c r="B64" s="199"/>
      <c r="C64" s="199"/>
      <c r="D64" s="199"/>
      <c r="E64" s="200"/>
      <c r="F64" s="199"/>
      <c r="G64" s="199"/>
      <c r="H64" s="199"/>
      <c r="I64" s="199"/>
      <c r="J64" s="220"/>
      <c r="K64" s="220"/>
      <c r="L64" s="206"/>
      <c r="M64" s="209"/>
      <c r="N64" s="15">
        <v>6</v>
      </c>
      <c r="O64" s="52"/>
      <c r="P64" s="18"/>
      <c r="Q64" s="18"/>
      <c r="R64" s="18"/>
      <c r="S64" s="18"/>
      <c r="T64" s="18"/>
      <c r="U64" s="18"/>
      <c r="V64" s="18"/>
      <c r="W64" s="19">
        <v>0</v>
      </c>
      <c r="X64" s="20" t="s">
        <v>107</v>
      </c>
      <c r="Y64" s="43"/>
      <c r="Z64" s="44" t="s">
        <v>108</v>
      </c>
      <c r="AA64" s="19" t="s">
        <v>78</v>
      </c>
      <c r="AB64" s="18"/>
      <c r="AC64" s="204"/>
      <c r="AD64" s="204"/>
      <c r="AE64" s="219"/>
      <c r="AF64" s="219"/>
      <c r="AG64" s="214"/>
      <c r="AH64" s="214"/>
      <c r="AI64" s="218"/>
      <c r="AJ64" s="218"/>
      <c r="AK64" s="206"/>
      <c r="AL64" s="209"/>
      <c r="AM64" s="217"/>
      <c r="AN64" s="16"/>
      <c r="AO64" s="15"/>
      <c r="AP64" s="37"/>
      <c r="AQ64" s="31"/>
      <c r="AR64" s="32"/>
      <c r="AS64" s="31"/>
      <c r="AT64" s="32"/>
      <c r="AU64" s="31"/>
      <c r="AV64" s="32"/>
      <c r="AW64" s="31"/>
      <c r="AX64" s="32"/>
      <c r="AY64" s="40"/>
      <c r="AZ64" s="16"/>
      <c r="BA64" s="16"/>
      <c r="BB64" s="15"/>
      <c r="BC64" s="37"/>
      <c r="BD64" s="37"/>
      <c r="BE64" s="32"/>
      <c r="BF64" s="32"/>
      <c r="BG64" s="40"/>
      <c r="BH64" s="31"/>
      <c r="BI64" s="31"/>
      <c r="BJ64" s="32"/>
      <c r="BK64" s="32"/>
      <c r="BL64" s="40"/>
      <c r="BM64" s="31"/>
      <c r="BN64" s="31"/>
      <c r="BO64" s="32"/>
      <c r="BP64" s="32"/>
      <c r="BQ64" s="40"/>
      <c r="BR64" s="31"/>
      <c r="BS64" s="31"/>
      <c r="BT64" s="31"/>
      <c r="BU64" s="32"/>
      <c r="BV64" s="32"/>
      <c r="BW64" s="32"/>
      <c r="BX64" s="31"/>
      <c r="BY64" s="32"/>
      <c r="BZ64" s="32"/>
      <c r="CA64" s="31"/>
      <c r="CB64" s="32"/>
      <c r="CC64" s="40"/>
      <c r="CD64" s="32"/>
    </row>
    <row r="65" ht="15" thickTop="1" x14ac:dyDescent="0.3"/>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350" priority="1" stopIfTrue="1" operator="equal">
      <formula>"Muy Alta"</formula>
    </cfRule>
    <cfRule type="containsText" dxfId="349" priority="2" operator="containsText" text="ZONA RIESGO ALTA">
      <formula>NOT(ISERROR(SEARCH("ZONA RIESGO ALTA",M5)))</formula>
    </cfRule>
    <cfRule type="containsText" dxfId="348" priority="3" operator="containsText" text="ZONA RIESGO MODERADA">
      <formula>NOT(ISERROR(SEARCH("ZONA RIESGO MODERADA",M5)))</formula>
    </cfRule>
    <cfRule type="containsText" dxfId="347" priority="4" operator="containsText" text="ZONA RIESGO BAJA">
      <formula>NOT(ISERROR(SEARCH("ZONA RIESGO BAJA",M5)))</formula>
    </cfRule>
    <cfRule type="cellIs" dxfId="346" priority="5" operator="equal">
      <formula>"Muy Baja"</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73B8FDBE-6E48-487B-AE98-EF927FD2300A}"/>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AA06-8720-4ED2-9CC8-44CBFCB559E7}">
  <dimension ref="A1:DD65"/>
  <sheetViews>
    <sheetView topLeftCell="BY1" workbookViewId="0">
      <selection activeCell="CC6" sqref="CC6"/>
    </sheetView>
  </sheetViews>
  <sheetFormatPr baseColWidth="10" defaultColWidth="11.44140625" defaultRowHeight="13.8" x14ac:dyDescent="0.25"/>
  <cols>
    <col min="1" max="1" width="4" style="1" bestFit="1" customWidth="1"/>
    <col min="2" max="4" width="11.109375" style="2" customWidth="1"/>
    <col min="5" max="5" width="11.109375" style="3" customWidth="1"/>
    <col min="6" max="8" width="11.109375" style="1" customWidth="1"/>
    <col min="9" max="9" width="11.109375" style="4" customWidth="1"/>
    <col min="10" max="12" width="11.109375" style="3" customWidth="1"/>
    <col min="13" max="13" width="16.5546875" style="3" customWidth="1"/>
    <col min="14" max="14" width="5.88671875" style="3" customWidth="1"/>
    <col min="15" max="15" width="17.88671875" style="3" customWidth="1"/>
    <col min="16" max="24" width="17.88671875" style="3" hidden="1" customWidth="1"/>
    <col min="25" max="25" width="17.88671875" style="5" hidden="1" customWidth="1"/>
    <col min="26" max="26" width="17.88671875" style="6" hidden="1" customWidth="1"/>
    <col min="27" max="37" width="17.88671875" style="3" hidden="1" customWidth="1"/>
    <col min="38" max="38" width="17.88671875" style="3" customWidth="1"/>
    <col min="39" max="39" width="17.88671875" style="3" hidden="1" customWidth="1"/>
    <col min="40" max="40" width="17.88671875" style="3" customWidth="1"/>
    <col min="41" max="46" width="14.109375" style="3" customWidth="1"/>
    <col min="47" max="51" width="14.109375" style="3" hidden="1" customWidth="1"/>
    <col min="52" max="56" width="14.109375" style="49" customWidth="1"/>
    <col min="57" max="61" width="14.109375" style="3" customWidth="1"/>
    <col min="62" max="71" width="14.109375" style="3" hidden="1" customWidth="1"/>
    <col min="72" max="75" width="14.109375" style="3" customWidth="1"/>
    <col min="76" max="76" width="20.5546875" style="3" customWidth="1"/>
    <col min="77" max="77" width="23" style="3" customWidth="1"/>
    <col min="78" max="78" width="18.5546875" style="3" customWidth="1"/>
    <col min="79" max="79" width="20.5546875" style="3" customWidth="1"/>
    <col min="80" max="80" width="121.44140625" style="3" customWidth="1"/>
    <col min="81" max="81" width="45.6640625" style="3" customWidth="1"/>
    <col min="82" max="82" width="104.109375" style="3" customWidth="1"/>
    <col min="83" max="16384" width="11.44140625" style="3"/>
  </cols>
  <sheetData>
    <row r="1" spans="1:108" x14ac:dyDescent="0.25">
      <c r="AN1" s="7"/>
      <c r="AO1" s="7"/>
      <c r="AP1" s="7"/>
      <c r="AQ1" s="7"/>
      <c r="AR1" s="7"/>
      <c r="AS1" s="7"/>
      <c r="AT1" s="7"/>
      <c r="AU1" s="7"/>
      <c r="AV1" s="7"/>
      <c r="AW1" s="7"/>
      <c r="AX1" s="7"/>
      <c r="AY1" s="7"/>
      <c r="AZ1" s="9"/>
      <c r="BA1" s="9"/>
      <c r="BB1" s="9"/>
      <c r="BC1" s="9"/>
      <c r="BD1" s="9"/>
      <c r="BE1" s="7"/>
      <c r="BF1" s="7"/>
      <c r="BG1" s="7"/>
      <c r="BH1" s="7"/>
      <c r="BI1" s="7"/>
      <c r="BJ1" s="7"/>
      <c r="BK1" s="7"/>
      <c r="BL1" s="7"/>
      <c r="BM1" s="7"/>
      <c r="BN1" s="7"/>
      <c r="BO1" s="7"/>
      <c r="BP1" s="7"/>
      <c r="BQ1" s="7"/>
      <c r="BR1" s="7"/>
      <c r="BS1" s="7"/>
    </row>
    <row r="2" spans="1:108" x14ac:dyDescent="0.25">
      <c r="A2" s="177" t="s">
        <v>0</v>
      </c>
      <c r="B2" s="178"/>
      <c r="C2" s="178"/>
      <c r="D2" s="178"/>
      <c r="E2" s="178"/>
      <c r="F2" s="178"/>
      <c r="G2" s="178"/>
      <c r="H2" s="178"/>
      <c r="I2" s="179"/>
      <c r="J2" s="177" t="s">
        <v>1</v>
      </c>
      <c r="K2" s="178"/>
      <c r="L2" s="178"/>
      <c r="M2" s="179"/>
      <c r="N2" s="177" t="s">
        <v>2</v>
      </c>
      <c r="O2" s="178"/>
      <c r="P2" s="178"/>
      <c r="Q2" s="178"/>
      <c r="R2" s="178"/>
      <c r="S2" s="178"/>
      <c r="T2" s="178"/>
      <c r="U2" s="178"/>
      <c r="V2" s="178"/>
      <c r="W2" s="178"/>
      <c r="X2" s="178"/>
      <c r="Y2" s="178"/>
      <c r="Z2" s="178"/>
      <c r="AA2" s="178"/>
      <c r="AB2" s="178"/>
      <c r="AC2" s="178"/>
      <c r="AD2" s="178"/>
      <c r="AE2" s="178"/>
      <c r="AF2" s="178"/>
      <c r="AG2" s="178"/>
      <c r="AH2" s="179"/>
      <c r="AI2" s="177" t="s">
        <v>3</v>
      </c>
      <c r="AJ2" s="178"/>
      <c r="AK2" s="178"/>
      <c r="AL2" s="179"/>
      <c r="AM2" s="10"/>
      <c r="AN2" s="180" t="s">
        <v>4</v>
      </c>
      <c r="AO2" s="180"/>
      <c r="AP2" s="180"/>
      <c r="AQ2" s="180"/>
      <c r="AR2" s="180"/>
      <c r="AS2" s="180"/>
      <c r="AT2" s="180"/>
      <c r="AU2" s="180"/>
      <c r="AV2" s="180"/>
      <c r="AW2" s="180"/>
      <c r="AX2" s="180"/>
      <c r="AY2" s="180"/>
      <c r="AZ2" s="181" t="s">
        <v>5</v>
      </c>
      <c r="BA2" s="181"/>
      <c r="BB2" s="181"/>
      <c r="BC2" s="181"/>
      <c r="BD2" s="181"/>
      <c r="BE2" s="181" t="s">
        <v>6</v>
      </c>
      <c r="BF2" s="181"/>
      <c r="BG2" s="181"/>
      <c r="BH2" s="181"/>
      <c r="BI2" s="181"/>
      <c r="BJ2" s="181" t="s">
        <v>7</v>
      </c>
      <c r="BK2" s="181"/>
      <c r="BL2" s="181"/>
      <c r="BM2" s="181"/>
      <c r="BN2" s="181"/>
      <c r="BO2" s="181" t="s">
        <v>8</v>
      </c>
      <c r="BP2" s="181"/>
      <c r="BQ2" s="181"/>
      <c r="BR2" s="181"/>
      <c r="BS2" s="181"/>
      <c r="BT2" s="172" t="s">
        <v>9</v>
      </c>
      <c r="BU2" s="172"/>
      <c r="BV2" s="172"/>
      <c r="BW2" s="172"/>
      <c r="BX2" s="173" t="s">
        <v>10</v>
      </c>
      <c r="BY2" s="173"/>
      <c r="BZ2" s="173"/>
      <c r="CA2" s="174" t="s">
        <v>11</v>
      </c>
      <c r="CB2" s="175"/>
      <c r="CC2" s="175"/>
      <c r="CD2" s="176"/>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2" customFormat="1" x14ac:dyDescent="0.25">
      <c r="A3" s="182" t="s">
        <v>12</v>
      </c>
      <c r="B3" s="183" t="s">
        <v>13</v>
      </c>
      <c r="C3" s="183" t="s">
        <v>14</v>
      </c>
      <c r="D3" s="183" t="s">
        <v>15</v>
      </c>
      <c r="E3" s="184" t="s">
        <v>16</v>
      </c>
      <c r="F3" s="184" t="s">
        <v>17</v>
      </c>
      <c r="G3" s="183" t="s">
        <v>18</v>
      </c>
      <c r="H3" s="183" t="s">
        <v>19</v>
      </c>
      <c r="I3" s="183" t="s">
        <v>20</v>
      </c>
      <c r="J3" s="183" t="s">
        <v>21</v>
      </c>
      <c r="K3" s="183" t="s">
        <v>17</v>
      </c>
      <c r="L3" s="183" t="s">
        <v>22</v>
      </c>
      <c r="M3" s="185" t="s">
        <v>23</v>
      </c>
      <c r="N3" s="187" t="s">
        <v>24</v>
      </c>
      <c r="O3" s="183" t="s">
        <v>25</v>
      </c>
      <c r="P3" s="183" t="s">
        <v>26</v>
      </c>
      <c r="Q3" s="185" t="s">
        <v>27</v>
      </c>
      <c r="R3" s="183" t="s">
        <v>27</v>
      </c>
      <c r="S3" s="183" t="s">
        <v>28</v>
      </c>
      <c r="T3" s="183" t="s">
        <v>29</v>
      </c>
      <c r="U3" s="183" t="s">
        <v>30</v>
      </c>
      <c r="V3" s="183" t="s">
        <v>31</v>
      </c>
      <c r="W3" s="183" t="s">
        <v>32</v>
      </c>
      <c r="X3" s="183" t="s">
        <v>33</v>
      </c>
      <c r="Y3" s="183" t="s">
        <v>34</v>
      </c>
      <c r="Z3" s="183" t="s">
        <v>35</v>
      </c>
      <c r="AA3" s="183" t="s">
        <v>36</v>
      </c>
      <c r="AB3" s="183" t="s">
        <v>37</v>
      </c>
      <c r="AC3" s="188" t="s">
        <v>38</v>
      </c>
      <c r="AD3" s="189"/>
      <c r="AE3" s="183" t="s">
        <v>39</v>
      </c>
      <c r="AF3" s="183" t="s">
        <v>40</v>
      </c>
      <c r="AG3" s="183" t="s">
        <v>41</v>
      </c>
      <c r="AH3" s="183" t="s">
        <v>42</v>
      </c>
      <c r="AI3" s="183" t="s">
        <v>21</v>
      </c>
      <c r="AJ3" s="183" t="s">
        <v>17</v>
      </c>
      <c r="AK3" s="183" t="s">
        <v>22</v>
      </c>
      <c r="AL3" s="185" t="s">
        <v>43</v>
      </c>
      <c r="AM3" s="183" t="s">
        <v>44</v>
      </c>
      <c r="AN3" s="192" t="s">
        <v>45</v>
      </c>
      <c r="AO3" s="192" t="s">
        <v>27</v>
      </c>
      <c r="AP3" s="192" t="s">
        <v>46</v>
      </c>
      <c r="AQ3" s="192" t="s">
        <v>47</v>
      </c>
      <c r="AR3" s="192" t="s">
        <v>48</v>
      </c>
      <c r="AS3" s="192" t="s">
        <v>47</v>
      </c>
      <c r="AT3" s="193" t="s">
        <v>49</v>
      </c>
      <c r="AU3" s="192" t="s">
        <v>47</v>
      </c>
      <c r="AV3" s="192" t="s">
        <v>50</v>
      </c>
      <c r="AW3" s="192" t="s">
        <v>47</v>
      </c>
      <c r="AX3" s="193" t="s">
        <v>51</v>
      </c>
      <c r="AY3" s="192" t="s">
        <v>52</v>
      </c>
      <c r="AZ3" s="195" t="s">
        <v>53</v>
      </c>
      <c r="BA3" s="195" t="s">
        <v>54</v>
      </c>
      <c r="BB3" s="195" t="s">
        <v>27</v>
      </c>
      <c r="BC3" s="195" t="s">
        <v>55</v>
      </c>
      <c r="BD3" s="195" t="s">
        <v>56</v>
      </c>
      <c r="BE3" s="195" t="s">
        <v>53</v>
      </c>
      <c r="BF3" s="195" t="s">
        <v>54</v>
      </c>
      <c r="BG3" s="195" t="s">
        <v>27</v>
      </c>
      <c r="BH3" s="195" t="s">
        <v>55</v>
      </c>
      <c r="BI3" s="195" t="s">
        <v>56</v>
      </c>
      <c r="BJ3" s="195" t="s">
        <v>53</v>
      </c>
      <c r="BK3" s="195" t="s">
        <v>54</v>
      </c>
      <c r="BL3" s="195" t="s">
        <v>27</v>
      </c>
      <c r="BM3" s="195" t="s">
        <v>55</v>
      </c>
      <c r="BN3" s="195" t="s">
        <v>56</v>
      </c>
      <c r="BO3" s="195" t="s">
        <v>53</v>
      </c>
      <c r="BP3" s="195" t="s">
        <v>54</v>
      </c>
      <c r="BQ3" s="195" t="s">
        <v>27</v>
      </c>
      <c r="BR3" s="195" t="s">
        <v>55</v>
      </c>
      <c r="BS3" s="195" t="s">
        <v>56</v>
      </c>
      <c r="BT3" s="201" t="s">
        <v>57</v>
      </c>
      <c r="BU3" s="201" t="s">
        <v>58</v>
      </c>
      <c r="BV3" s="201" t="s">
        <v>59</v>
      </c>
      <c r="BW3" s="201" t="s">
        <v>54</v>
      </c>
      <c r="BX3" s="202" t="s">
        <v>47</v>
      </c>
      <c r="BY3" s="202" t="s">
        <v>60</v>
      </c>
      <c r="BZ3" s="202" t="s">
        <v>61</v>
      </c>
      <c r="CA3" s="196" t="s">
        <v>62</v>
      </c>
      <c r="CB3" s="196" t="s">
        <v>63</v>
      </c>
      <c r="CC3" s="196" t="s">
        <v>64</v>
      </c>
      <c r="CD3" s="196" t="s">
        <v>65</v>
      </c>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s="14" customFormat="1" ht="14.4" thickBot="1" x14ac:dyDescent="0.35">
      <c r="A4" s="182"/>
      <c r="B4" s="183"/>
      <c r="C4" s="183"/>
      <c r="D4" s="183"/>
      <c r="E4" s="184"/>
      <c r="F4" s="184"/>
      <c r="G4" s="183"/>
      <c r="H4" s="183"/>
      <c r="I4" s="183"/>
      <c r="J4" s="183"/>
      <c r="K4" s="183"/>
      <c r="L4" s="183"/>
      <c r="M4" s="186"/>
      <c r="N4" s="187"/>
      <c r="O4" s="183"/>
      <c r="P4" s="183"/>
      <c r="Q4" s="186"/>
      <c r="R4" s="183" t="s">
        <v>27</v>
      </c>
      <c r="S4" s="183"/>
      <c r="T4" s="183"/>
      <c r="U4" s="183"/>
      <c r="V4" s="183"/>
      <c r="W4" s="183" t="s">
        <v>32</v>
      </c>
      <c r="X4" s="183"/>
      <c r="Y4" s="183" t="s">
        <v>32</v>
      </c>
      <c r="Z4" s="183"/>
      <c r="AA4" s="183" t="s">
        <v>36</v>
      </c>
      <c r="AB4" s="183"/>
      <c r="AC4" s="190"/>
      <c r="AD4" s="191"/>
      <c r="AE4" s="183"/>
      <c r="AF4" s="183"/>
      <c r="AG4" s="183"/>
      <c r="AH4" s="183"/>
      <c r="AI4" s="183"/>
      <c r="AJ4" s="183"/>
      <c r="AK4" s="183"/>
      <c r="AL4" s="186"/>
      <c r="AM4" s="183"/>
      <c r="AN4" s="192"/>
      <c r="AO4" s="192"/>
      <c r="AP4" s="192"/>
      <c r="AQ4" s="192"/>
      <c r="AR4" s="192"/>
      <c r="AS4" s="192"/>
      <c r="AT4" s="194"/>
      <c r="AU4" s="192"/>
      <c r="AV4" s="192"/>
      <c r="AW4" s="192"/>
      <c r="AX4" s="194"/>
      <c r="AY4" s="192"/>
      <c r="AZ4" s="195"/>
      <c r="BA4" s="195"/>
      <c r="BB4" s="195"/>
      <c r="BC4" s="195"/>
      <c r="BD4" s="195"/>
      <c r="BE4" s="195"/>
      <c r="BF4" s="195"/>
      <c r="BG4" s="195"/>
      <c r="BH4" s="195"/>
      <c r="BI4" s="195"/>
      <c r="BJ4" s="195"/>
      <c r="BK4" s="195"/>
      <c r="BL4" s="195"/>
      <c r="BM4" s="195"/>
      <c r="BN4" s="195"/>
      <c r="BO4" s="195"/>
      <c r="BP4" s="195"/>
      <c r="BQ4" s="195"/>
      <c r="BR4" s="195"/>
      <c r="BS4" s="195"/>
      <c r="BT4" s="201"/>
      <c r="BU4" s="201"/>
      <c r="BV4" s="201"/>
      <c r="BW4" s="201"/>
      <c r="BX4" s="202"/>
      <c r="BY4" s="202"/>
      <c r="BZ4" s="202"/>
      <c r="CA4" s="196"/>
      <c r="CB4" s="196"/>
      <c r="CC4" s="196"/>
      <c r="CD4" s="196"/>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row>
    <row r="5" spans="1:108" s="60" customFormat="1" ht="409.6" thickTop="1" thickBot="1" x14ac:dyDescent="0.35">
      <c r="A5" s="220">
        <v>1</v>
      </c>
      <c r="B5" s="199" t="s">
        <v>175</v>
      </c>
      <c r="C5" s="199" t="s">
        <v>176</v>
      </c>
      <c r="D5" s="199" t="s">
        <v>177</v>
      </c>
      <c r="E5" s="200" t="s">
        <v>178</v>
      </c>
      <c r="F5" s="199" t="s">
        <v>70</v>
      </c>
      <c r="G5" s="199" t="s">
        <v>179</v>
      </c>
      <c r="H5" s="199" t="s">
        <v>180</v>
      </c>
      <c r="I5" s="199" t="s">
        <v>73</v>
      </c>
      <c r="J5" s="220">
        <v>4</v>
      </c>
      <c r="K5" s="220">
        <v>5</v>
      </c>
      <c r="L5" s="206">
        <v>80</v>
      </c>
      <c r="M5" s="207" t="s">
        <v>155</v>
      </c>
      <c r="N5" s="15">
        <v>1</v>
      </c>
      <c r="O5" s="48" t="s">
        <v>181</v>
      </c>
      <c r="P5" s="18">
        <v>15</v>
      </c>
      <c r="Q5" s="18">
        <v>15</v>
      </c>
      <c r="R5" s="18">
        <v>15</v>
      </c>
      <c r="S5" s="18">
        <v>15</v>
      </c>
      <c r="T5" s="18">
        <v>15</v>
      </c>
      <c r="U5" s="18">
        <v>15</v>
      </c>
      <c r="V5" s="18">
        <v>10</v>
      </c>
      <c r="W5" s="19">
        <v>100</v>
      </c>
      <c r="X5" s="20" t="s">
        <v>76</v>
      </c>
      <c r="Y5" s="43" t="s">
        <v>76</v>
      </c>
      <c r="Z5" s="44" t="s">
        <v>76</v>
      </c>
      <c r="AA5" s="19" t="s">
        <v>99</v>
      </c>
      <c r="AB5" s="18"/>
      <c r="AC5" s="204">
        <v>100</v>
      </c>
      <c r="AD5" s="204" t="s">
        <v>76</v>
      </c>
      <c r="AE5" s="219" t="s">
        <v>81</v>
      </c>
      <c r="AF5" s="219" t="s">
        <v>80</v>
      </c>
      <c r="AG5" s="214" t="s">
        <v>122</v>
      </c>
      <c r="AH5" s="214">
        <v>2</v>
      </c>
      <c r="AI5" s="218">
        <v>4</v>
      </c>
      <c r="AJ5" s="218">
        <v>3</v>
      </c>
      <c r="AK5" s="206">
        <v>48</v>
      </c>
      <c r="AL5" s="207" t="s">
        <v>74</v>
      </c>
      <c r="AM5" s="215" t="s">
        <v>130</v>
      </c>
      <c r="AN5" s="94" t="s">
        <v>182</v>
      </c>
      <c r="AO5" s="16" t="s">
        <v>183</v>
      </c>
      <c r="AP5" s="37">
        <v>45657</v>
      </c>
      <c r="AQ5" s="96" t="s">
        <v>184</v>
      </c>
      <c r="AR5" s="102" t="s">
        <v>185</v>
      </c>
      <c r="AS5" s="31">
        <v>45418</v>
      </c>
      <c r="AT5" s="103" t="s">
        <v>186</v>
      </c>
      <c r="AU5" s="31"/>
      <c r="AV5" s="32"/>
      <c r="AW5" s="31"/>
      <c r="AX5" s="32"/>
      <c r="AY5" s="40" t="s">
        <v>88</v>
      </c>
      <c r="AZ5" s="96" t="s">
        <v>184</v>
      </c>
      <c r="BA5" s="102" t="s">
        <v>187</v>
      </c>
      <c r="BB5" s="16" t="s">
        <v>183</v>
      </c>
      <c r="BC5" s="96" t="s">
        <v>188</v>
      </c>
      <c r="BD5" s="37" t="s">
        <v>140</v>
      </c>
      <c r="BE5" s="41">
        <v>45418</v>
      </c>
      <c r="BF5" s="104" t="s">
        <v>189</v>
      </c>
      <c r="BG5" s="32" t="s">
        <v>190</v>
      </c>
      <c r="BH5" s="41" t="s">
        <v>191</v>
      </c>
      <c r="BI5" s="31" t="s">
        <v>140</v>
      </c>
      <c r="BJ5" s="32"/>
      <c r="BK5" s="32"/>
      <c r="BL5" s="40"/>
      <c r="BM5" s="31"/>
      <c r="BN5" s="31"/>
      <c r="BO5" s="32"/>
      <c r="BP5" s="32"/>
      <c r="BQ5" s="40"/>
      <c r="BR5" s="31"/>
      <c r="BS5" s="31"/>
      <c r="BT5" s="105" t="s">
        <v>192</v>
      </c>
      <c r="BU5" s="32"/>
      <c r="BV5" s="32"/>
      <c r="BW5" s="32"/>
      <c r="BX5" s="31">
        <v>45401</v>
      </c>
      <c r="BY5" s="32" t="s">
        <v>193</v>
      </c>
      <c r="BZ5" s="32" t="s">
        <v>194</v>
      </c>
      <c r="CA5" s="31" t="s">
        <v>195</v>
      </c>
      <c r="CB5" s="61" t="s">
        <v>202</v>
      </c>
      <c r="CC5" s="42" t="s">
        <v>203</v>
      </c>
      <c r="CD5" s="42" t="s">
        <v>204</v>
      </c>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row>
    <row r="6" spans="1:108" ht="409.6" thickTop="1" thickBot="1" x14ac:dyDescent="0.3">
      <c r="A6" s="220"/>
      <c r="B6" s="199"/>
      <c r="C6" s="199"/>
      <c r="D6" s="199"/>
      <c r="E6" s="200"/>
      <c r="F6" s="199"/>
      <c r="G6" s="199"/>
      <c r="H6" s="199"/>
      <c r="I6" s="199"/>
      <c r="J6" s="220"/>
      <c r="K6" s="220"/>
      <c r="L6" s="206"/>
      <c r="M6" s="208"/>
      <c r="N6" s="15">
        <v>2</v>
      </c>
      <c r="O6" s="48" t="s">
        <v>196</v>
      </c>
      <c r="P6" s="18">
        <v>15</v>
      </c>
      <c r="Q6" s="18">
        <v>15</v>
      </c>
      <c r="R6" s="18">
        <v>15</v>
      </c>
      <c r="S6" s="18">
        <v>15</v>
      </c>
      <c r="T6" s="18">
        <v>15</v>
      </c>
      <c r="U6" s="18">
        <v>15</v>
      </c>
      <c r="V6" s="18">
        <v>10</v>
      </c>
      <c r="W6" s="19">
        <v>100</v>
      </c>
      <c r="X6" s="20" t="s">
        <v>76</v>
      </c>
      <c r="Y6" s="43" t="s">
        <v>76</v>
      </c>
      <c r="Z6" s="44" t="s">
        <v>76</v>
      </c>
      <c r="AA6" s="19" t="s">
        <v>99</v>
      </c>
      <c r="AB6" s="18"/>
      <c r="AC6" s="204"/>
      <c r="AD6" s="204"/>
      <c r="AE6" s="219"/>
      <c r="AF6" s="219"/>
      <c r="AG6" s="214"/>
      <c r="AH6" s="214"/>
      <c r="AI6" s="218"/>
      <c r="AJ6" s="218"/>
      <c r="AK6" s="206"/>
      <c r="AL6" s="208"/>
      <c r="AM6" s="216"/>
      <c r="AN6" s="16"/>
      <c r="AO6" s="15"/>
      <c r="AP6" s="37"/>
      <c r="AQ6" s="37"/>
      <c r="AR6" s="16"/>
      <c r="AS6" s="31"/>
      <c r="AT6" s="32"/>
      <c r="AU6" s="31"/>
      <c r="AV6" s="32"/>
      <c r="AW6" s="31"/>
      <c r="AX6" s="32"/>
      <c r="AY6" s="40"/>
      <c r="AZ6" s="96" t="s">
        <v>184</v>
      </c>
      <c r="BA6" s="102" t="s">
        <v>197</v>
      </c>
      <c r="BB6" s="16" t="s">
        <v>183</v>
      </c>
      <c r="BC6" s="37" t="s">
        <v>198</v>
      </c>
      <c r="BD6" s="37" t="s">
        <v>140</v>
      </c>
      <c r="BE6" s="41">
        <v>45418</v>
      </c>
      <c r="BF6" s="107" t="s">
        <v>199</v>
      </c>
      <c r="BG6" s="32" t="s">
        <v>190</v>
      </c>
      <c r="BH6" s="31" t="s">
        <v>198</v>
      </c>
      <c r="BI6" s="31" t="s">
        <v>140</v>
      </c>
      <c r="BJ6" s="32"/>
      <c r="BK6" s="32"/>
      <c r="BL6" s="40"/>
      <c r="BM6" s="31"/>
      <c r="BN6" s="31"/>
      <c r="BO6" s="32"/>
      <c r="BP6" s="32"/>
      <c r="BQ6" s="40"/>
      <c r="BR6" s="31"/>
      <c r="BS6" s="31"/>
      <c r="BT6" s="41" t="s">
        <v>200</v>
      </c>
      <c r="BU6" s="32"/>
      <c r="BV6" s="32"/>
      <c r="BW6" s="32"/>
      <c r="BX6" s="31">
        <v>45401</v>
      </c>
      <c r="BY6" s="32" t="s">
        <v>193</v>
      </c>
      <c r="BZ6" s="32"/>
      <c r="CA6" s="31"/>
      <c r="CB6" s="61" t="s">
        <v>205</v>
      </c>
      <c r="CC6" s="42" t="s">
        <v>206</v>
      </c>
      <c r="CD6" s="32"/>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97.8" thickTop="1" thickBot="1" x14ac:dyDescent="0.3">
      <c r="A7" s="220"/>
      <c r="B7" s="199"/>
      <c r="C7" s="199"/>
      <c r="D7" s="199"/>
      <c r="E7" s="200"/>
      <c r="F7" s="199"/>
      <c r="G7" s="199"/>
      <c r="H7" s="199"/>
      <c r="I7" s="199"/>
      <c r="J7" s="220"/>
      <c r="K7" s="220"/>
      <c r="L7" s="206"/>
      <c r="M7" s="208"/>
      <c r="N7" s="15">
        <v>3</v>
      </c>
      <c r="O7" s="49"/>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16"/>
      <c r="AO7" s="15"/>
      <c r="AP7" s="37"/>
      <c r="AQ7" s="37"/>
      <c r="AR7" s="16"/>
      <c r="AS7" s="31"/>
      <c r="AT7" s="32"/>
      <c r="AU7" s="31"/>
      <c r="AV7" s="32"/>
      <c r="AW7" s="31"/>
      <c r="AX7" s="32"/>
      <c r="AY7" s="40"/>
      <c r="AZ7" s="16"/>
      <c r="BA7" s="16"/>
      <c r="BB7" s="15"/>
      <c r="BC7" s="37"/>
      <c r="BD7" s="37"/>
      <c r="BE7" s="32"/>
      <c r="BF7" s="32"/>
      <c r="BG7" s="40"/>
      <c r="BH7" s="31"/>
      <c r="BI7" s="31"/>
      <c r="BJ7" s="32"/>
      <c r="BK7" s="32"/>
      <c r="BL7" s="40"/>
      <c r="BM7" s="31"/>
      <c r="BN7" s="31"/>
      <c r="BO7" s="32"/>
      <c r="BP7" s="32"/>
      <c r="BQ7" s="40"/>
      <c r="BR7" s="31"/>
      <c r="BS7" s="31"/>
      <c r="BT7" s="41" t="s">
        <v>201</v>
      </c>
      <c r="BU7" s="32"/>
      <c r="BV7" s="32"/>
      <c r="BW7" s="32"/>
      <c r="BX7" s="31"/>
      <c r="BY7" s="32"/>
      <c r="BZ7" s="32"/>
      <c r="CA7" s="31"/>
      <c r="CB7" s="32"/>
      <c r="CC7" s="40"/>
      <c r="CD7" s="32"/>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15" thickTop="1" thickBot="1" x14ac:dyDescent="0.3">
      <c r="A8" s="220"/>
      <c r="B8" s="199"/>
      <c r="C8" s="199"/>
      <c r="D8" s="199"/>
      <c r="E8" s="200"/>
      <c r="F8" s="199"/>
      <c r="G8" s="199"/>
      <c r="H8" s="199"/>
      <c r="I8" s="199"/>
      <c r="J8" s="220"/>
      <c r="K8" s="220"/>
      <c r="L8" s="206"/>
      <c r="M8" s="208"/>
      <c r="N8" s="15">
        <v>4</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6"/>
      <c r="AO8" s="15"/>
      <c r="AP8" s="37"/>
      <c r="AQ8" s="37"/>
      <c r="AR8" s="16"/>
      <c r="AS8" s="31"/>
      <c r="AT8" s="32"/>
      <c r="AU8" s="31"/>
      <c r="AV8" s="32"/>
      <c r="AW8" s="31"/>
      <c r="AX8" s="32"/>
      <c r="AY8" s="40"/>
      <c r="AZ8" s="16"/>
      <c r="BA8" s="16"/>
      <c r="BB8" s="15"/>
      <c r="BC8" s="37"/>
      <c r="BD8" s="37"/>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15" thickTop="1" thickBot="1" x14ac:dyDescent="0.3">
      <c r="A9" s="220"/>
      <c r="B9" s="199"/>
      <c r="C9" s="199"/>
      <c r="D9" s="199"/>
      <c r="E9" s="200"/>
      <c r="F9" s="199"/>
      <c r="G9" s="199"/>
      <c r="H9" s="199"/>
      <c r="I9" s="199"/>
      <c r="J9" s="220"/>
      <c r="K9" s="220"/>
      <c r="L9" s="206"/>
      <c r="M9" s="208"/>
      <c r="N9" s="15">
        <v>5</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8"/>
      <c r="AM9" s="216"/>
      <c r="AN9" s="16"/>
      <c r="AO9" s="15"/>
      <c r="AP9" s="37"/>
      <c r="AQ9" s="37"/>
      <c r="AR9" s="16"/>
      <c r="AS9" s="31"/>
      <c r="AT9" s="32"/>
      <c r="AU9" s="31"/>
      <c r="AV9" s="32"/>
      <c r="AW9" s="31"/>
      <c r="AX9" s="32"/>
      <c r="AY9" s="40"/>
      <c r="AZ9" s="16"/>
      <c r="BA9" s="16"/>
      <c r="BB9" s="15"/>
      <c r="BC9" s="37"/>
      <c r="BD9" s="37"/>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15" thickTop="1" thickBot="1" x14ac:dyDescent="0.3">
      <c r="A10" s="220"/>
      <c r="B10" s="199"/>
      <c r="C10" s="199"/>
      <c r="D10" s="199"/>
      <c r="E10" s="200"/>
      <c r="F10" s="199"/>
      <c r="G10" s="199"/>
      <c r="H10" s="199"/>
      <c r="I10" s="199"/>
      <c r="J10" s="220"/>
      <c r="K10" s="220"/>
      <c r="L10" s="206"/>
      <c r="M10" s="209"/>
      <c r="N10" s="15">
        <v>6</v>
      </c>
      <c r="O10" s="52"/>
      <c r="P10" s="18"/>
      <c r="Q10" s="18"/>
      <c r="R10" s="18"/>
      <c r="S10" s="18"/>
      <c r="T10" s="18"/>
      <c r="U10" s="18"/>
      <c r="V10" s="18"/>
      <c r="W10" s="19">
        <v>0</v>
      </c>
      <c r="X10" s="20" t="s">
        <v>107</v>
      </c>
      <c r="Y10" s="43"/>
      <c r="Z10" s="44" t="s">
        <v>108</v>
      </c>
      <c r="AA10" s="19" t="s">
        <v>78</v>
      </c>
      <c r="AB10" s="18"/>
      <c r="AC10" s="204"/>
      <c r="AD10" s="204"/>
      <c r="AE10" s="219"/>
      <c r="AF10" s="219"/>
      <c r="AG10" s="214"/>
      <c r="AH10" s="214"/>
      <c r="AI10" s="218"/>
      <c r="AJ10" s="218"/>
      <c r="AK10" s="206"/>
      <c r="AL10" s="209"/>
      <c r="AM10" s="217"/>
      <c r="AN10" s="16"/>
      <c r="AO10" s="15"/>
      <c r="AP10" s="37"/>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15" thickTop="1" thickBot="1" x14ac:dyDescent="0.3">
      <c r="A11" s="220">
        <v>2</v>
      </c>
      <c r="B11" s="199"/>
      <c r="C11" s="199"/>
      <c r="D11" s="199"/>
      <c r="E11" s="200"/>
      <c r="F11" s="199"/>
      <c r="G11" s="199"/>
      <c r="H11" s="199"/>
      <c r="I11" s="199"/>
      <c r="J11" s="220"/>
      <c r="K11" s="220"/>
      <c r="L11" s="206">
        <v>0</v>
      </c>
      <c r="M11" s="207" t="b">
        <v>0</v>
      </c>
      <c r="N11" s="15">
        <v>1</v>
      </c>
      <c r="O11" s="52"/>
      <c r="P11" s="18"/>
      <c r="Q11" s="18"/>
      <c r="R11" s="18"/>
      <c r="S11" s="18"/>
      <c r="T11" s="18"/>
      <c r="U11" s="18"/>
      <c r="V11" s="18"/>
      <c r="W11" s="19">
        <v>0</v>
      </c>
      <c r="X11" s="20" t="s">
        <v>107</v>
      </c>
      <c r="Y11" s="43"/>
      <c r="Z11" s="44" t="s">
        <v>108</v>
      </c>
      <c r="AA11" s="19" t="s">
        <v>78</v>
      </c>
      <c r="AB11" s="18"/>
      <c r="AC11" s="204">
        <v>0</v>
      </c>
      <c r="AD11" s="204" t="s">
        <v>107</v>
      </c>
      <c r="AE11" s="219"/>
      <c r="AF11" s="219"/>
      <c r="AG11" s="214" t="s">
        <v>122</v>
      </c>
      <c r="AH11" s="214" t="s">
        <v>122</v>
      </c>
      <c r="AI11" s="218"/>
      <c r="AJ11" s="218"/>
      <c r="AK11" s="206">
        <v>0</v>
      </c>
      <c r="AL11" s="207" t="b">
        <v>0</v>
      </c>
      <c r="AM11" s="215"/>
      <c r="AN11" s="16"/>
      <c r="AO11" s="15"/>
      <c r="AP11" s="37"/>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15" thickTop="1" thickBot="1" x14ac:dyDescent="0.3">
      <c r="A12" s="220"/>
      <c r="B12" s="199"/>
      <c r="C12" s="199"/>
      <c r="D12" s="199"/>
      <c r="E12" s="200"/>
      <c r="F12" s="199"/>
      <c r="G12" s="199"/>
      <c r="H12" s="199"/>
      <c r="I12" s="199"/>
      <c r="J12" s="220"/>
      <c r="K12" s="220"/>
      <c r="L12" s="206"/>
      <c r="M12" s="208"/>
      <c r="N12" s="15">
        <v>2</v>
      </c>
      <c r="O12" s="52"/>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15" thickTop="1" thickBot="1" x14ac:dyDescent="0.3">
      <c r="A13" s="220"/>
      <c r="B13" s="199"/>
      <c r="C13" s="199"/>
      <c r="D13" s="199"/>
      <c r="E13" s="200"/>
      <c r="F13" s="199"/>
      <c r="G13" s="199"/>
      <c r="H13" s="199"/>
      <c r="I13" s="199"/>
      <c r="J13" s="220"/>
      <c r="K13" s="220"/>
      <c r="L13" s="206"/>
      <c r="M13" s="208"/>
      <c r="N13" s="15">
        <v>3</v>
      </c>
      <c r="O13" s="48"/>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15" thickTop="1" thickBot="1" x14ac:dyDescent="0.3">
      <c r="A14" s="220"/>
      <c r="B14" s="199"/>
      <c r="C14" s="199"/>
      <c r="D14" s="199"/>
      <c r="E14" s="200"/>
      <c r="F14" s="199"/>
      <c r="G14" s="199"/>
      <c r="H14" s="199"/>
      <c r="I14" s="199"/>
      <c r="J14" s="220"/>
      <c r="K14" s="220"/>
      <c r="L14" s="206"/>
      <c r="M14" s="208"/>
      <c r="N14" s="15">
        <v>4</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15" thickTop="1" thickBot="1" x14ac:dyDescent="0.3">
      <c r="A15" s="220"/>
      <c r="B15" s="199"/>
      <c r="C15" s="199"/>
      <c r="D15" s="199"/>
      <c r="E15" s="200"/>
      <c r="F15" s="199"/>
      <c r="G15" s="199"/>
      <c r="H15" s="199"/>
      <c r="I15" s="199"/>
      <c r="J15" s="220"/>
      <c r="K15" s="220"/>
      <c r="L15" s="206"/>
      <c r="M15" s="208"/>
      <c r="N15" s="15">
        <v>5</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8"/>
      <c r="AM15" s="216"/>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15" thickTop="1" thickBot="1" x14ac:dyDescent="0.3">
      <c r="A16" s="220"/>
      <c r="B16" s="199"/>
      <c r="C16" s="199"/>
      <c r="D16" s="199"/>
      <c r="E16" s="200"/>
      <c r="F16" s="199"/>
      <c r="G16" s="199"/>
      <c r="H16" s="199"/>
      <c r="I16" s="199"/>
      <c r="J16" s="220"/>
      <c r="K16" s="220"/>
      <c r="L16" s="206"/>
      <c r="M16" s="209"/>
      <c r="N16" s="15">
        <v>6</v>
      </c>
      <c r="O16" s="52"/>
      <c r="P16" s="18"/>
      <c r="Q16" s="18"/>
      <c r="R16" s="18"/>
      <c r="S16" s="18"/>
      <c r="T16" s="18"/>
      <c r="U16" s="18"/>
      <c r="V16" s="18"/>
      <c r="W16" s="19">
        <v>0</v>
      </c>
      <c r="X16" s="20" t="s">
        <v>107</v>
      </c>
      <c r="Y16" s="43"/>
      <c r="Z16" s="44" t="s">
        <v>108</v>
      </c>
      <c r="AA16" s="19" t="s">
        <v>78</v>
      </c>
      <c r="AB16" s="18"/>
      <c r="AC16" s="204"/>
      <c r="AD16" s="204"/>
      <c r="AE16" s="219"/>
      <c r="AF16" s="219"/>
      <c r="AG16" s="214"/>
      <c r="AH16" s="214"/>
      <c r="AI16" s="218"/>
      <c r="AJ16" s="218"/>
      <c r="AK16" s="206"/>
      <c r="AL16" s="209"/>
      <c r="AM16" s="217"/>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15" thickTop="1" thickBot="1" x14ac:dyDescent="0.3">
      <c r="A17" s="197">
        <v>3</v>
      </c>
      <c r="B17" s="198"/>
      <c r="C17" s="198"/>
      <c r="D17" s="198"/>
      <c r="E17" s="203"/>
      <c r="F17" s="198"/>
      <c r="G17" s="198"/>
      <c r="H17" s="198"/>
      <c r="I17" s="198"/>
      <c r="J17" s="197"/>
      <c r="K17" s="197"/>
      <c r="L17" s="206">
        <v>0</v>
      </c>
      <c r="M17" s="207" t="b">
        <v>0</v>
      </c>
      <c r="N17" s="40">
        <v>1</v>
      </c>
      <c r="O17" s="108"/>
      <c r="P17" s="109"/>
      <c r="Q17" s="109"/>
      <c r="R17" s="109"/>
      <c r="S17" s="109"/>
      <c r="T17" s="109"/>
      <c r="U17" s="109"/>
      <c r="V17" s="109"/>
      <c r="W17" s="19">
        <v>0</v>
      </c>
      <c r="X17" s="20" t="s">
        <v>107</v>
      </c>
      <c r="Y17" s="110"/>
      <c r="Z17" s="44" t="s">
        <v>108</v>
      </c>
      <c r="AA17" s="19" t="s">
        <v>78</v>
      </c>
      <c r="AB17" s="109"/>
      <c r="AC17" s="204">
        <v>0</v>
      </c>
      <c r="AD17" s="204" t="s">
        <v>107</v>
      </c>
      <c r="AE17" s="205"/>
      <c r="AF17" s="205"/>
      <c r="AG17" s="214" t="s">
        <v>122</v>
      </c>
      <c r="AH17" s="214" t="s">
        <v>122</v>
      </c>
      <c r="AI17" s="210"/>
      <c r="AJ17" s="210"/>
      <c r="AK17" s="206">
        <v>0</v>
      </c>
      <c r="AL17" s="207" t="b">
        <v>0</v>
      </c>
      <c r="AM17" s="211"/>
      <c r="AN17" s="32"/>
      <c r="AO17" s="40"/>
      <c r="AP17" s="31"/>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15" thickTop="1" thickBot="1" x14ac:dyDescent="0.3">
      <c r="A18" s="197"/>
      <c r="B18" s="198"/>
      <c r="C18" s="198"/>
      <c r="D18" s="198"/>
      <c r="E18" s="203"/>
      <c r="F18" s="198"/>
      <c r="G18" s="198"/>
      <c r="H18" s="198"/>
      <c r="I18" s="198"/>
      <c r="J18" s="197"/>
      <c r="K18" s="197"/>
      <c r="L18" s="206"/>
      <c r="M18" s="208"/>
      <c r="N18" s="40">
        <v>2</v>
      </c>
      <c r="O18" s="108"/>
      <c r="P18" s="109"/>
      <c r="Q18" s="109"/>
      <c r="R18" s="109"/>
      <c r="S18" s="109"/>
      <c r="T18" s="109"/>
      <c r="U18" s="109"/>
      <c r="V18" s="109"/>
      <c r="W18" s="19">
        <v>0</v>
      </c>
      <c r="X18" s="20" t="s">
        <v>107</v>
      </c>
      <c r="Y18" s="110"/>
      <c r="Z18" s="44" t="s">
        <v>108</v>
      </c>
      <c r="AA18" s="19" t="s">
        <v>78</v>
      </c>
      <c r="AB18" s="109"/>
      <c r="AC18" s="204"/>
      <c r="AD18" s="204"/>
      <c r="AE18" s="205"/>
      <c r="AF18" s="205"/>
      <c r="AG18" s="214"/>
      <c r="AH18" s="214"/>
      <c r="AI18" s="210"/>
      <c r="AJ18" s="210"/>
      <c r="AK18" s="206"/>
      <c r="AL18" s="208"/>
      <c r="AM18" s="212"/>
      <c r="AN18" s="32"/>
      <c r="AO18" s="40"/>
      <c r="AP18" s="31"/>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15" thickTop="1" thickBot="1" x14ac:dyDescent="0.3">
      <c r="A19" s="197"/>
      <c r="B19" s="198"/>
      <c r="C19" s="198"/>
      <c r="D19" s="198"/>
      <c r="E19" s="203"/>
      <c r="F19" s="198"/>
      <c r="G19" s="198"/>
      <c r="H19" s="198"/>
      <c r="I19" s="198"/>
      <c r="J19" s="197"/>
      <c r="K19" s="197"/>
      <c r="L19" s="206"/>
      <c r="M19" s="208"/>
      <c r="N19" s="40">
        <v>3</v>
      </c>
      <c r="O19" s="111"/>
      <c r="P19" s="109"/>
      <c r="Q19" s="109"/>
      <c r="R19" s="109"/>
      <c r="S19" s="109"/>
      <c r="T19" s="109"/>
      <c r="U19" s="109"/>
      <c r="V19" s="109"/>
      <c r="W19" s="19">
        <v>0</v>
      </c>
      <c r="X19" s="20" t="s">
        <v>107</v>
      </c>
      <c r="Y19" s="110"/>
      <c r="Z19" s="44" t="s">
        <v>108</v>
      </c>
      <c r="AA19" s="19" t="s">
        <v>78</v>
      </c>
      <c r="AB19" s="109"/>
      <c r="AC19" s="204"/>
      <c r="AD19" s="204"/>
      <c r="AE19" s="205"/>
      <c r="AF19" s="205"/>
      <c r="AG19" s="214"/>
      <c r="AH19" s="214"/>
      <c r="AI19" s="210"/>
      <c r="AJ19" s="210"/>
      <c r="AK19" s="206"/>
      <c r="AL19" s="208"/>
      <c r="AM19" s="212"/>
      <c r="AN19" s="32"/>
      <c r="AO19" s="40"/>
      <c r="AP19" s="31"/>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15" thickTop="1" thickBot="1" x14ac:dyDescent="0.3">
      <c r="A20" s="197"/>
      <c r="B20" s="198"/>
      <c r="C20" s="198"/>
      <c r="D20" s="198"/>
      <c r="E20" s="203"/>
      <c r="F20" s="198"/>
      <c r="G20" s="198"/>
      <c r="H20" s="198"/>
      <c r="I20" s="198"/>
      <c r="J20" s="197"/>
      <c r="K20" s="197"/>
      <c r="L20" s="206"/>
      <c r="M20" s="208"/>
      <c r="N20" s="40">
        <v>4</v>
      </c>
      <c r="O20" s="108"/>
      <c r="P20" s="109"/>
      <c r="Q20" s="109"/>
      <c r="R20" s="109"/>
      <c r="S20" s="109"/>
      <c r="T20" s="109"/>
      <c r="U20" s="109"/>
      <c r="V20" s="109"/>
      <c r="W20" s="19">
        <v>0</v>
      </c>
      <c r="X20" s="20" t="s">
        <v>107</v>
      </c>
      <c r="Y20" s="110"/>
      <c r="Z20" s="44" t="s">
        <v>108</v>
      </c>
      <c r="AA20" s="19" t="s">
        <v>78</v>
      </c>
      <c r="AB20" s="109"/>
      <c r="AC20" s="204"/>
      <c r="AD20" s="204"/>
      <c r="AE20" s="205"/>
      <c r="AF20" s="205"/>
      <c r="AG20" s="214"/>
      <c r="AH20" s="214"/>
      <c r="AI20" s="210"/>
      <c r="AJ20" s="210"/>
      <c r="AK20" s="206"/>
      <c r="AL20" s="208"/>
      <c r="AM20" s="212"/>
      <c r="AN20" s="32"/>
      <c r="AO20" s="40"/>
      <c r="AP20" s="31"/>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15" thickTop="1" thickBot="1" x14ac:dyDescent="0.3">
      <c r="A21" s="197"/>
      <c r="B21" s="198"/>
      <c r="C21" s="198"/>
      <c r="D21" s="198"/>
      <c r="E21" s="203"/>
      <c r="F21" s="198"/>
      <c r="G21" s="198"/>
      <c r="H21" s="198"/>
      <c r="I21" s="198"/>
      <c r="J21" s="197"/>
      <c r="K21" s="197"/>
      <c r="L21" s="206"/>
      <c r="M21" s="208"/>
      <c r="N21" s="40">
        <v>5</v>
      </c>
      <c r="O21" s="108"/>
      <c r="P21" s="109"/>
      <c r="Q21" s="109"/>
      <c r="R21" s="109"/>
      <c r="S21" s="109"/>
      <c r="T21" s="109"/>
      <c r="U21" s="109"/>
      <c r="V21" s="109"/>
      <c r="W21" s="19">
        <v>0</v>
      </c>
      <c r="X21" s="20" t="s">
        <v>107</v>
      </c>
      <c r="Y21" s="110"/>
      <c r="Z21" s="44" t="s">
        <v>108</v>
      </c>
      <c r="AA21" s="19" t="s">
        <v>78</v>
      </c>
      <c r="AB21" s="109"/>
      <c r="AC21" s="204"/>
      <c r="AD21" s="204"/>
      <c r="AE21" s="205"/>
      <c r="AF21" s="205"/>
      <c r="AG21" s="214"/>
      <c r="AH21" s="214"/>
      <c r="AI21" s="210"/>
      <c r="AJ21" s="210"/>
      <c r="AK21" s="206"/>
      <c r="AL21" s="208"/>
      <c r="AM21" s="212"/>
      <c r="AN21" s="32"/>
      <c r="AO21" s="40"/>
      <c r="AP21" s="31"/>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15" thickTop="1" thickBot="1" x14ac:dyDescent="0.3">
      <c r="A22" s="197"/>
      <c r="B22" s="198"/>
      <c r="C22" s="198"/>
      <c r="D22" s="198"/>
      <c r="E22" s="203"/>
      <c r="F22" s="198"/>
      <c r="G22" s="198"/>
      <c r="H22" s="198"/>
      <c r="I22" s="198"/>
      <c r="J22" s="197"/>
      <c r="K22" s="197"/>
      <c r="L22" s="206"/>
      <c r="M22" s="209"/>
      <c r="N22" s="40">
        <v>6</v>
      </c>
      <c r="O22" s="108"/>
      <c r="P22" s="109"/>
      <c r="Q22" s="109"/>
      <c r="R22" s="109"/>
      <c r="S22" s="109"/>
      <c r="T22" s="109"/>
      <c r="U22" s="109"/>
      <c r="V22" s="109"/>
      <c r="W22" s="19">
        <v>0</v>
      </c>
      <c r="X22" s="20" t="s">
        <v>107</v>
      </c>
      <c r="Y22" s="110"/>
      <c r="Z22" s="44" t="s">
        <v>108</v>
      </c>
      <c r="AA22" s="19" t="s">
        <v>78</v>
      </c>
      <c r="AB22" s="109"/>
      <c r="AC22" s="204"/>
      <c r="AD22" s="204"/>
      <c r="AE22" s="205"/>
      <c r="AF22" s="205"/>
      <c r="AG22" s="214"/>
      <c r="AH22" s="214"/>
      <c r="AI22" s="210"/>
      <c r="AJ22" s="210"/>
      <c r="AK22" s="206"/>
      <c r="AL22" s="209"/>
      <c r="AM22" s="213"/>
      <c r="AN22" s="32"/>
      <c r="AO22" s="40"/>
      <c r="AP22" s="31"/>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15" thickTop="1" thickBot="1" x14ac:dyDescent="0.3">
      <c r="A23" s="197">
        <v>4</v>
      </c>
      <c r="B23" s="198"/>
      <c r="C23" s="198"/>
      <c r="D23" s="198"/>
      <c r="E23" s="203"/>
      <c r="F23" s="198"/>
      <c r="G23" s="198"/>
      <c r="H23" s="198"/>
      <c r="I23" s="198"/>
      <c r="J23" s="197"/>
      <c r="K23" s="197"/>
      <c r="L23" s="206">
        <v>0</v>
      </c>
      <c r="M23" s="207" t="b">
        <v>0</v>
      </c>
      <c r="N23" s="40">
        <v>1</v>
      </c>
      <c r="O23" s="108"/>
      <c r="P23" s="109"/>
      <c r="Q23" s="109"/>
      <c r="R23" s="109"/>
      <c r="S23" s="109"/>
      <c r="T23" s="109"/>
      <c r="U23" s="109"/>
      <c r="V23" s="109"/>
      <c r="W23" s="19">
        <v>0</v>
      </c>
      <c r="X23" s="20" t="s">
        <v>107</v>
      </c>
      <c r="Y23" s="110"/>
      <c r="Z23" s="44" t="s">
        <v>108</v>
      </c>
      <c r="AA23" s="19" t="s">
        <v>78</v>
      </c>
      <c r="AB23" s="109"/>
      <c r="AC23" s="204">
        <v>0</v>
      </c>
      <c r="AD23" s="204" t="s">
        <v>107</v>
      </c>
      <c r="AE23" s="205"/>
      <c r="AF23" s="205"/>
      <c r="AG23" s="214" t="s">
        <v>122</v>
      </c>
      <c r="AH23" s="214" t="s">
        <v>122</v>
      </c>
      <c r="AI23" s="210"/>
      <c r="AJ23" s="210"/>
      <c r="AK23" s="206">
        <v>0</v>
      </c>
      <c r="AL23" s="207" t="b">
        <v>0</v>
      </c>
      <c r="AM23" s="211"/>
      <c r="AN23" s="32"/>
      <c r="AO23" s="40"/>
      <c r="AP23" s="31"/>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15" thickTop="1" thickBot="1" x14ac:dyDescent="0.3">
      <c r="A24" s="197"/>
      <c r="B24" s="198"/>
      <c r="C24" s="198"/>
      <c r="D24" s="198"/>
      <c r="E24" s="203"/>
      <c r="F24" s="198"/>
      <c r="G24" s="198"/>
      <c r="H24" s="198"/>
      <c r="I24" s="198"/>
      <c r="J24" s="197"/>
      <c r="K24" s="197"/>
      <c r="L24" s="206"/>
      <c r="M24" s="208"/>
      <c r="N24" s="40">
        <v>2</v>
      </c>
      <c r="O24" s="108"/>
      <c r="P24" s="109"/>
      <c r="Q24" s="109"/>
      <c r="R24" s="109"/>
      <c r="S24" s="109"/>
      <c r="T24" s="109"/>
      <c r="U24" s="109"/>
      <c r="V24" s="109"/>
      <c r="W24" s="19">
        <v>0</v>
      </c>
      <c r="X24" s="20" t="s">
        <v>107</v>
      </c>
      <c r="Y24" s="110"/>
      <c r="Z24" s="44" t="s">
        <v>108</v>
      </c>
      <c r="AA24" s="19" t="s">
        <v>78</v>
      </c>
      <c r="AB24" s="109"/>
      <c r="AC24" s="204"/>
      <c r="AD24" s="204"/>
      <c r="AE24" s="205"/>
      <c r="AF24" s="205"/>
      <c r="AG24" s="214"/>
      <c r="AH24" s="214"/>
      <c r="AI24" s="210"/>
      <c r="AJ24" s="210"/>
      <c r="AK24" s="206"/>
      <c r="AL24" s="208"/>
      <c r="AM24" s="212"/>
      <c r="AN24" s="32"/>
      <c r="AO24" s="40"/>
      <c r="AP24" s="31"/>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15" thickTop="1" thickBot="1" x14ac:dyDescent="0.3">
      <c r="A25" s="197"/>
      <c r="B25" s="198"/>
      <c r="C25" s="198"/>
      <c r="D25" s="198"/>
      <c r="E25" s="203"/>
      <c r="F25" s="198"/>
      <c r="G25" s="198"/>
      <c r="H25" s="198"/>
      <c r="I25" s="198"/>
      <c r="J25" s="197"/>
      <c r="K25" s="197"/>
      <c r="L25" s="206"/>
      <c r="M25" s="208"/>
      <c r="N25" s="40">
        <v>3</v>
      </c>
      <c r="O25" s="111"/>
      <c r="P25" s="109"/>
      <c r="Q25" s="109"/>
      <c r="R25" s="109"/>
      <c r="S25" s="109"/>
      <c r="T25" s="109"/>
      <c r="U25" s="109"/>
      <c r="V25" s="109"/>
      <c r="W25" s="19">
        <v>0</v>
      </c>
      <c r="X25" s="20" t="s">
        <v>107</v>
      </c>
      <c r="Y25" s="110"/>
      <c r="Z25" s="44" t="s">
        <v>108</v>
      </c>
      <c r="AA25" s="19" t="s">
        <v>78</v>
      </c>
      <c r="AB25" s="109"/>
      <c r="AC25" s="204"/>
      <c r="AD25" s="204"/>
      <c r="AE25" s="205"/>
      <c r="AF25" s="205"/>
      <c r="AG25" s="214"/>
      <c r="AH25" s="214"/>
      <c r="AI25" s="210"/>
      <c r="AJ25" s="210"/>
      <c r="AK25" s="206"/>
      <c r="AL25" s="208"/>
      <c r="AM25" s="212"/>
      <c r="AN25" s="32"/>
      <c r="AO25" s="40"/>
      <c r="AP25" s="31"/>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15" thickTop="1" thickBot="1" x14ac:dyDescent="0.3">
      <c r="A26" s="197"/>
      <c r="B26" s="198"/>
      <c r="C26" s="198"/>
      <c r="D26" s="198"/>
      <c r="E26" s="203"/>
      <c r="F26" s="198"/>
      <c r="G26" s="198"/>
      <c r="H26" s="198"/>
      <c r="I26" s="198"/>
      <c r="J26" s="197"/>
      <c r="K26" s="197"/>
      <c r="L26" s="206"/>
      <c r="M26" s="208"/>
      <c r="N26" s="40">
        <v>4</v>
      </c>
      <c r="O26" s="108"/>
      <c r="P26" s="109"/>
      <c r="Q26" s="109"/>
      <c r="R26" s="109"/>
      <c r="S26" s="109"/>
      <c r="T26" s="109"/>
      <c r="U26" s="109"/>
      <c r="V26" s="109"/>
      <c r="W26" s="19">
        <v>0</v>
      </c>
      <c r="X26" s="20" t="s">
        <v>107</v>
      </c>
      <c r="Y26" s="110"/>
      <c r="Z26" s="44" t="s">
        <v>108</v>
      </c>
      <c r="AA26" s="19" t="s">
        <v>78</v>
      </c>
      <c r="AB26" s="109"/>
      <c r="AC26" s="204"/>
      <c r="AD26" s="204"/>
      <c r="AE26" s="205"/>
      <c r="AF26" s="205"/>
      <c r="AG26" s="214"/>
      <c r="AH26" s="214"/>
      <c r="AI26" s="210"/>
      <c r="AJ26" s="210"/>
      <c r="AK26" s="206"/>
      <c r="AL26" s="208"/>
      <c r="AM26" s="212"/>
      <c r="AN26" s="32"/>
      <c r="AO26" s="40"/>
      <c r="AP26" s="31"/>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15" thickTop="1" thickBot="1" x14ac:dyDescent="0.3">
      <c r="A27" s="197"/>
      <c r="B27" s="198"/>
      <c r="C27" s="198"/>
      <c r="D27" s="198"/>
      <c r="E27" s="203"/>
      <c r="F27" s="198"/>
      <c r="G27" s="198"/>
      <c r="H27" s="198"/>
      <c r="I27" s="198"/>
      <c r="J27" s="197"/>
      <c r="K27" s="197"/>
      <c r="L27" s="206"/>
      <c r="M27" s="208"/>
      <c r="N27" s="40">
        <v>5</v>
      </c>
      <c r="O27" s="108"/>
      <c r="P27" s="109"/>
      <c r="Q27" s="109"/>
      <c r="R27" s="109"/>
      <c r="S27" s="109"/>
      <c r="T27" s="109"/>
      <c r="U27" s="109"/>
      <c r="V27" s="109"/>
      <c r="W27" s="19">
        <v>0</v>
      </c>
      <c r="X27" s="20" t="s">
        <v>107</v>
      </c>
      <c r="Y27" s="110"/>
      <c r="Z27" s="44" t="s">
        <v>108</v>
      </c>
      <c r="AA27" s="19" t="s">
        <v>78</v>
      </c>
      <c r="AB27" s="109"/>
      <c r="AC27" s="204"/>
      <c r="AD27" s="204"/>
      <c r="AE27" s="205"/>
      <c r="AF27" s="205"/>
      <c r="AG27" s="214"/>
      <c r="AH27" s="214"/>
      <c r="AI27" s="210"/>
      <c r="AJ27" s="210"/>
      <c r="AK27" s="206"/>
      <c r="AL27" s="208"/>
      <c r="AM27" s="212"/>
      <c r="AN27" s="32"/>
      <c r="AO27" s="40"/>
      <c r="AP27" s="31"/>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thickTop="1" thickBot="1" x14ac:dyDescent="0.3">
      <c r="A28" s="197"/>
      <c r="B28" s="198"/>
      <c r="C28" s="198"/>
      <c r="D28" s="198"/>
      <c r="E28" s="203"/>
      <c r="F28" s="198"/>
      <c r="G28" s="198"/>
      <c r="H28" s="198"/>
      <c r="I28" s="198"/>
      <c r="J28" s="197"/>
      <c r="K28" s="197"/>
      <c r="L28" s="206"/>
      <c r="M28" s="209"/>
      <c r="N28" s="40">
        <v>6</v>
      </c>
      <c r="O28" s="108"/>
      <c r="P28" s="109"/>
      <c r="Q28" s="109"/>
      <c r="R28" s="109"/>
      <c r="S28" s="109"/>
      <c r="T28" s="109"/>
      <c r="U28" s="109"/>
      <c r="V28" s="109"/>
      <c r="W28" s="19">
        <v>0</v>
      </c>
      <c r="X28" s="20" t="s">
        <v>107</v>
      </c>
      <c r="Y28" s="110"/>
      <c r="Z28" s="44" t="s">
        <v>108</v>
      </c>
      <c r="AA28" s="19" t="s">
        <v>78</v>
      </c>
      <c r="AB28" s="109"/>
      <c r="AC28" s="204"/>
      <c r="AD28" s="204"/>
      <c r="AE28" s="205"/>
      <c r="AF28" s="205"/>
      <c r="AG28" s="214"/>
      <c r="AH28" s="214"/>
      <c r="AI28" s="210"/>
      <c r="AJ28" s="210"/>
      <c r="AK28" s="206"/>
      <c r="AL28" s="209"/>
      <c r="AM28" s="213"/>
      <c r="AN28" s="32"/>
      <c r="AO28" s="40"/>
      <c r="AP28" s="31"/>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thickTop="1" thickBot="1" x14ac:dyDescent="0.3">
      <c r="A29" s="197">
        <v>5</v>
      </c>
      <c r="B29" s="198"/>
      <c r="C29" s="198"/>
      <c r="D29" s="198"/>
      <c r="E29" s="203"/>
      <c r="F29" s="198"/>
      <c r="G29" s="198"/>
      <c r="H29" s="198"/>
      <c r="I29" s="198"/>
      <c r="J29" s="197"/>
      <c r="K29" s="197"/>
      <c r="L29" s="206">
        <v>0</v>
      </c>
      <c r="M29" s="207" t="b">
        <v>0</v>
      </c>
      <c r="N29" s="40">
        <v>1</v>
      </c>
      <c r="O29" s="108"/>
      <c r="P29" s="109"/>
      <c r="Q29" s="109"/>
      <c r="R29" s="109"/>
      <c r="S29" s="109"/>
      <c r="T29" s="109"/>
      <c r="U29" s="109"/>
      <c r="V29" s="109"/>
      <c r="W29" s="19">
        <v>0</v>
      </c>
      <c r="X29" s="20" t="s">
        <v>107</v>
      </c>
      <c r="Y29" s="110"/>
      <c r="Z29" s="44" t="s">
        <v>108</v>
      </c>
      <c r="AA29" s="19" t="s">
        <v>78</v>
      </c>
      <c r="AB29" s="109"/>
      <c r="AC29" s="204">
        <v>0</v>
      </c>
      <c r="AD29" s="204" t="s">
        <v>107</v>
      </c>
      <c r="AE29" s="205"/>
      <c r="AF29" s="205"/>
      <c r="AG29" s="214" t="s">
        <v>122</v>
      </c>
      <c r="AH29" s="214" t="s">
        <v>122</v>
      </c>
      <c r="AI29" s="210"/>
      <c r="AJ29" s="210"/>
      <c r="AK29" s="206">
        <v>0</v>
      </c>
      <c r="AL29" s="207" t="b">
        <v>0</v>
      </c>
      <c r="AM29" s="211"/>
      <c r="AN29" s="32"/>
      <c r="AO29" s="40"/>
      <c r="AP29" s="31"/>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thickTop="1" thickBot="1" x14ac:dyDescent="0.3">
      <c r="A30" s="197"/>
      <c r="B30" s="198"/>
      <c r="C30" s="198"/>
      <c r="D30" s="198"/>
      <c r="E30" s="203"/>
      <c r="F30" s="198"/>
      <c r="G30" s="198"/>
      <c r="H30" s="198"/>
      <c r="I30" s="198"/>
      <c r="J30" s="197"/>
      <c r="K30" s="197"/>
      <c r="L30" s="206"/>
      <c r="M30" s="208"/>
      <c r="N30" s="40">
        <v>2</v>
      </c>
      <c r="O30" s="108"/>
      <c r="P30" s="109"/>
      <c r="Q30" s="109"/>
      <c r="R30" s="109"/>
      <c r="S30" s="109"/>
      <c r="T30" s="109"/>
      <c r="U30" s="109"/>
      <c r="V30" s="109"/>
      <c r="W30" s="19">
        <v>0</v>
      </c>
      <c r="X30" s="20" t="s">
        <v>107</v>
      </c>
      <c r="Y30" s="110"/>
      <c r="Z30" s="44" t="s">
        <v>108</v>
      </c>
      <c r="AA30" s="19" t="s">
        <v>78</v>
      </c>
      <c r="AB30" s="109"/>
      <c r="AC30" s="204"/>
      <c r="AD30" s="204"/>
      <c r="AE30" s="205"/>
      <c r="AF30" s="205"/>
      <c r="AG30" s="214"/>
      <c r="AH30" s="214"/>
      <c r="AI30" s="210"/>
      <c r="AJ30" s="210"/>
      <c r="AK30" s="206"/>
      <c r="AL30" s="208"/>
      <c r="AM30" s="212"/>
      <c r="AN30" s="32"/>
      <c r="AO30" s="40"/>
      <c r="AP30" s="31"/>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thickTop="1" thickBot="1" x14ac:dyDescent="0.3">
      <c r="A31" s="197"/>
      <c r="B31" s="198"/>
      <c r="C31" s="198"/>
      <c r="D31" s="198"/>
      <c r="E31" s="203"/>
      <c r="F31" s="198"/>
      <c r="G31" s="198"/>
      <c r="H31" s="198"/>
      <c r="I31" s="198"/>
      <c r="J31" s="197"/>
      <c r="K31" s="197"/>
      <c r="L31" s="206"/>
      <c r="M31" s="208"/>
      <c r="N31" s="40">
        <v>3</v>
      </c>
      <c r="O31" s="111"/>
      <c r="P31" s="109"/>
      <c r="Q31" s="109"/>
      <c r="R31" s="109"/>
      <c r="S31" s="109"/>
      <c r="T31" s="109"/>
      <c r="U31" s="109"/>
      <c r="V31" s="109"/>
      <c r="W31" s="19">
        <v>0</v>
      </c>
      <c r="X31" s="20" t="s">
        <v>107</v>
      </c>
      <c r="Y31" s="110"/>
      <c r="Z31" s="44" t="s">
        <v>108</v>
      </c>
      <c r="AA31" s="19" t="s">
        <v>78</v>
      </c>
      <c r="AB31" s="109"/>
      <c r="AC31" s="204"/>
      <c r="AD31" s="204"/>
      <c r="AE31" s="205"/>
      <c r="AF31" s="205"/>
      <c r="AG31" s="214"/>
      <c r="AH31" s="214"/>
      <c r="AI31" s="210"/>
      <c r="AJ31" s="210"/>
      <c r="AK31" s="206"/>
      <c r="AL31" s="208"/>
      <c r="AM31" s="212"/>
      <c r="AN31" s="32"/>
      <c r="AO31" s="40"/>
      <c r="AP31" s="31"/>
      <c r="AQ31" s="37"/>
      <c r="AR31" s="16"/>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15" thickTop="1" thickBot="1" x14ac:dyDescent="0.3">
      <c r="A32" s="197"/>
      <c r="B32" s="198"/>
      <c r="C32" s="198"/>
      <c r="D32" s="198"/>
      <c r="E32" s="203"/>
      <c r="F32" s="198"/>
      <c r="G32" s="198"/>
      <c r="H32" s="198"/>
      <c r="I32" s="198"/>
      <c r="J32" s="197"/>
      <c r="K32" s="197"/>
      <c r="L32" s="206"/>
      <c r="M32" s="208"/>
      <c r="N32" s="40">
        <v>4</v>
      </c>
      <c r="O32" s="108"/>
      <c r="P32" s="109"/>
      <c r="Q32" s="109"/>
      <c r="R32" s="109"/>
      <c r="S32" s="109"/>
      <c r="T32" s="109"/>
      <c r="U32" s="109"/>
      <c r="V32" s="109"/>
      <c r="W32" s="19">
        <v>0</v>
      </c>
      <c r="X32" s="20" t="s">
        <v>107</v>
      </c>
      <c r="Y32" s="110"/>
      <c r="Z32" s="44" t="s">
        <v>108</v>
      </c>
      <c r="AA32" s="19" t="s">
        <v>78</v>
      </c>
      <c r="AB32" s="109"/>
      <c r="AC32" s="204"/>
      <c r="AD32" s="204"/>
      <c r="AE32" s="205"/>
      <c r="AF32" s="205"/>
      <c r="AG32" s="214"/>
      <c r="AH32" s="214"/>
      <c r="AI32" s="210"/>
      <c r="AJ32" s="210"/>
      <c r="AK32" s="206"/>
      <c r="AL32" s="208"/>
      <c r="AM32" s="212"/>
      <c r="AN32" s="32"/>
      <c r="AO32" s="40"/>
      <c r="AP32" s="31"/>
      <c r="AQ32" s="37"/>
      <c r="AR32" s="16"/>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15" thickTop="1" thickBot="1" x14ac:dyDescent="0.3">
      <c r="A33" s="197"/>
      <c r="B33" s="198"/>
      <c r="C33" s="198"/>
      <c r="D33" s="198"/>
      <c r="E33" s="203"/>
      <c r="F33" s="198"/>
      <c r="G33" s="198"/>
      <c r="H33" s="198"/>
      <c r="I33" s="198"/>
      <c r="J33" s="197"/>
      <c r="K33" s="197"/>
      <c r="L33" s="206"/>
      <c r="M33" s="208"/>
      <c r="N33" s="40">
        <v>5</v>
      </c>
      <c r="O33" s="108"/>
      <c r="P33" s="109"/>
      <c r="Q33" s="109"/>
      <c r="R33" s="109"/>
      <c r="S33" s="109"/>
      <c r="T33" s="109"/>
      <c r="U33" s="109"/>
      <c r="V33" s="109"/>
      <c r="W33" s="19">
        <v>0</v>
      </c>
      <c r="X33" s="20" t="s">
        <v>107</v>
      </c>
      <c r="Y33" s="110"/>
      <c r="Z33" s="44" t="s">
        <v>108</v>
      </c>
      <c r="AA33" s="19" t="s">
        <v>78</v>
      </c>
      <c r="AB33" s="109"/>
      <c r="AC33" s="204"/>
      <c r="AD33" s="204"/>
      <c r="AE33" s="205"/>
      <c r="AF33" s="205"/>
      <c r="AG33" s="214"/>
      <c r="AH33" s="214"/>
      <c r="AI33" s="210"/>
      <c r="AJ33" s="210"/>
      <c r="AK33" s="206"/>
      <c r="AL33" s="208"/>
      <c r="AM33" s="212"/>
      <c r="AN33" s="32"/>
      <c r="AO33" s="40"/>
      <c r="AP33" s="31"/>
      <c r="AQ33" s="37"/>
      <c r="AR33" s="16"/>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15" thickTop="1" thickBot="1" x14ac:dyDescent="0.3">
      <c r="A34" s="197"/>
      <c r="B34" s="198"/>
      <c r="C34" s="198"/>
      <c r="D34" s="198"/>
      <c r="E34" s="203"/>
      <c r="F34" s="198"/>
      <c r="G34" s="198"/>
      <c r="H34" s="198"/>
      <c r="I34" s="198"/>
      <c r="J34" s="197"/>
      <c r="K34" s="197"/>
      <c r="L34" s="206"/>
      <c r="M34" s="209"/>
      <c r="N34" s="40">
        <v>6</v>
      </c>
      <c r="O34" s="108"/>
      <c r="P34" s="109"/>
      <c r="Q34" s="109"/>
      <c r="R34" s="109"/>
      <c r="S34" s="109"/>
      <c r="T34" s="109"/>
      <c r="U34" s="109"/>
      <c r="V34" s="109"/>
      <c r="W34" s="19">
        <v>0</v>
      </c>
      <c r="X34" s="20" t="s">
        <v>107</v>
      </c>
      <c r="Y34" s="110"/>
      <c r="Z34" s="44" t="s">
        <v>108</v>
      </c>
      <c r="AA34" s="19" t="s">
        <v>78</v>
      </c>
      <c r="AB34" s="109"/>
      <c r="AC34" s="204"/>
      <c r="AD34" s="204"/>
      <c r="AE34" s="205"/>
      <c r="AF34" s="205"/>
      <c r="AG34" s="214"/>
      <c r="AH34" s="214"/>
      <c r="AI34" s="210"/>
      <c r="AJ34" s="210"/>
      <c r="AK34" s="206"/>
      <c r="AL34" s="209"/>
      <c r="AM34" s="213"/>
      <c r="AN34" s="32"/>
      <c r="AO34" s="40"/>
      <c r="AP34" s="31"/>
      <c r="AQ34" s="37"/>
      <c r="AR34" s="16"/>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15" thickTop="1" thickBot="1" x14ac:dyDescent="0.3">
      <c r="A35" s="197">
        <v>6</v>
      </c>
      <c r="B35" s="198"/>
      <c r="C35" s="198"/>
      <c r="D35" s="198"/>
      <c r="E35" s="203"/>
      <c r="F35" s="198"/>
      <c r="G35" s="198"/>
      <c r="H35" s="198"/>
      <c r="I35" s="198"/>
      <c r="J35" s="197"/>
      <c r="K35" s="197"/>
      <c r="L35" s="206">
        <v>0</v>
      </c>
      <c r="M35" s="207" t="b">
        <v>0</v>
      </c>
      <c r="N35" s="40">
        <v>1</v>
      </c>
      <c r="O35" s="108"/>
      <c r="P35" s="109"/>
      <c r="Q35" s="109"/>
      <c r="R35" s="109"/>
      <c r="S35" s="109"/>
      <c r="T35" s="109"/>
      <c r="U35" s="109"/>
      <c r="V35" s="109"/>
      <c r="W35" s="19">
        <v>0</v>
      </c>
      <c r="X35" s="20" t="s">
        <v>107</v>
      </c>
      <c r="Y35" s="110"/>
      <c r="Z35" s="44" t="s">
        <v>108</v>
      </c>
      <c r="AA35" s="19" t="s">
        <v>78</v>
      </c>
      <c r="AB35" s="109"/>
      <c r="AC35" s="204">
        <v>0</v>
      </c>
      <c r="AD35" s="204" t="s">
        <v>107</v>
      </c>
      <c r="AE35" s="205"/>
      <c r="AF35" s="205"/>
      <c r="AG35" s="214" t="s">
        <v>122</v>
      </c>
      <c r="AH35" s="214" t="s">
        <v>122</v>
      </c>
      <c r="AI35" s="210"/>
      <c r="AJ35" s="210"/>
      <c r="AK35" s="206">
        <v>0</v>
      </c>
      <c r="AL35" s="207" t="b">
        <v>0</v>
      </c>
      <c r="AM35" s="211"/>
      <c r="AN35" s="32"/>
      <c r="AO35" s="40"/>
      <c r="AP35" s="31"/>
      <c r="AQ35" s="37"/>
      <c r="AR35" s="16"/>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15" thickTop="1" thickBot="1" x14ac:dyDescent="0.3">
      <c r="A36" s="197"/>
      <c r="B36" s="198"/>
      <c r="C36" s="198"/>
      <c r="D36" s="198"/>
      <c r="E36" s="203"/>
      <c r="F36" s="198"/>
      <c r="G36" s="198"/>
      <c r="H36" s="198"/>
      <c r="I36" s="198"/>
      <c r="J36" s="197"/>
      <c r="K36" s="197"/>
      <c r="L36" s="206"/>
      <c r="M36" s="208"/>
      <c r="N36" s="40">
        <v>2</v>
      </c>
      <c r="O36" s="108"/>
      <c r="P36" s="109"/>
      <c r="Q36" s="109"/>
      <c r="R36" s="109"/>
      <c r="S36" s="109"/>
      <c r="T36" s="109"/>
      <c r="U36" s="109"/>
      <c r="V36" s="109"/>
      <c r="W36" s="19">
        <v>0</v>
      </c>
      <c r="X36" s="20" t="s">
        <v>107</v>
      </c>
      <c r="Y36" s="110"/>
      <c r="Z36" s="44" t="s">
        <v>108</v>
      </c>
      <c r="AA36" s="19" t="s">
        <v>78</v>
      </c>
      <c r="AB36" s="109"/>
      <c r="AC36" s="204"/>
      <c r="AD36" s="204"/>
      <c r="AE36" s="205"/>
      <c r="AF36" s="205"/>
      <c r="AG36" s="214"/>
      <c r="AH36" s="214"/>
      <c r="AI36" s="210"/>
      <c r="AJ36" s="210"/>
      <c r="AK36" s="206"/>
      <c r="AL36" s="208"/>
      <c r="AM36" s="212"/>
      <c r="AN36" s="32"/>
      <c r="AO36" s="40"/>
      <c r="AP36" s="31"/>
      <c r="AQ36" s="37"/>
      <c r="AR36" s="16"/>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15" thickTop="1" thickBot="1" x14ac:dyDescent="0.3">
      <c r="A37" s="197"/>
      <c r="B37" s="198"/>
      <c r="C37" s="198"/>
      <c r="D37" s="198"/>
      <c r="E37" s="203"/>
      <c r="F37" s="198"/>
      <c r="G37" s="198"/>
      <c r="H37" s="198"/>
      <c r="I37" s="198"/>
      <c r="J37" s="197"/>
      <c r="K37" s="197"/>
      <c r="L37" s="206"/>
      <c r="M37" s="208"/>
      <c r="N37" s="40">
        <v>3</v>
      </c>
      <c r="O37" s="111"/>
      <c r="P37" s="109"/>
      <c r="Q37" s="109"/>
      <c r="R37" s="109"/>
      <c r="S37" s="109"/>
      <c r="T37" s="109"/>
      <c r="U37" s="109"/>
      <c r="V37" s="109"/>
      <c r="W37" s="19">
        <v>0</v>
      </c>
      <c r="X37" s="20" t="s">
        <v>107</v>
      </c>
      <c r="Y37" s="110"/>
      <c r="Z37" s="44" t="s">
        <v>108</v>
      </c>
      <c r="AA37" s="19" t="s">
        <v>78</v>
      </c>
      <c r="AB37" s="109"/>
      <c r="AC37" s="204"/>
      <c r="AD37" s="204"/>
      <c r="AE37" s="205"/>
      <c r="AF37" s="205"/>
      <c r="AG37" s="214"/>
      <c r="AH37" s="214"/>
      <c r="AI37" s="210"/>
      <c r="AJ37" s="210"/>
      <c r="AK37" s="206"/>
      <c r="AL37" s="208"/>
      <c r="AM37" s="212"/>
      <c r="AN37" s="32"/>
      <c r="AO37" s="40"/>
      <c r="AP37" s="31"/>
      <c r="AQ37" s="31"/>
      <c r="AR37" s="32"/>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15" thickTop="1" thickBot="1" x14ac:dyDescent="0.3">
      <c r="A38" s="197"/>
      <c r="B38" s="198"/>
      <c r="C38" s="198"/>
      <c r="D38" s="198"/>
      <c r="E38" s="203"/>
      <c r="F38" s="198"/>
      <c r="G38" s="198"/>
      <c r="H38" s="198"/>
      <c r="I38" s="198"/>
      <c r="J38" s="197"/>
      <c r="K38" s="197"/>
      <c r="L38" s="206"/>
      <c r="M38" s="208"/>
      <c r="N38" s="40">
        <v>4</v>
      </c>
      <c r="O38" s="108"/>
      <c r="P38" s="109"/>
      <c r="Q38" s="109"/>
      <c r="R38" s="109"/>
      <c r="S38" s="109"/>
      <c r="T38" s="109"/>
      <c r="U38" s="109"/>
      <c r="V38" s="109"/>
      <c r="W38" s="19">
        <v>0</v>
      </c>
      <c r="X38" s="20" t="s">
        <v>107</v>
      </c>
      <c r="Y38" s="110"/>
      <c r="Z38" s="44" t="s">
        <v>108</v>
      </c>
      <c r="AA38" s="19" t="s">
        <v>78</v>
      </c>
      <c r="AB38" s="109"/>
      <c r="AC38" s="204"/>
      <c r="AD38" s="204"/>
      <c r="AE38" s="205"/>
      <c r="AF38" s="205"/>
      <c r="AG38" s="214"/>
      <c r="AH38" s="214"/>
      <c r="AI38" s="210"/>
      <c r="AJ38" s="210"/>
      <c r="AK38" s="206"/>
      <c r="AL38" s="208"/>
      <c r="AM38" s="212"/>
      <c r="AN38" s="32"/>
      <c r="AO38" s="40"/>
      <c r="AP38" s="31"/>
      <c r="AQ38" s="31"/>
      <c r="AR38" s="32"/>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15" thickTop="1" thickBot="1" x14ac:dyDescent="0.3">
      <c r="A39" s="197"/>
      <c r="B39" s="198"/>
      <c r="C39" s="198"/>
      <c r="D39" s="198"/>
      <c r="E39" s="203"/>
      <c r="F39" s="198"/>
      <c r="G39" s="198"/>
      <c r="H39" s="198"/>
      <c r="I39" s="198"/>
      <c r="J39" s="197"/>
      <c r="K39" s="197"/>
      <c r="L39" s="206"/>
      <c r="M39" s="208"/>
      <c r="N39" s="40">
        <v>5</v>
      </c>
      <c r="O39" s="108"/>
      <c r="P39" s="109"/>
      <c r="Q39" s="109"/>
      <c r="R39" s="109"/>
      <c r="S39" s="109"/>
      <c r="T39" s="109"/>
      <c r="U39" s="109"/>
      <c r="V39" s="109"/>
      <c r="W39" s="19">
        <v>0</v>
      </c>
      <c r="X39" s="20" t="s">
        <v>107</v>
      </c>
      <c r="Y39" s="110"/>
      <c r="Z39" s="44" t="s">
        <v>108</v>
      </c>
      <c r="AA39" s="19" t="s">
        <v>78</v>
      </c>
      <c r="AB39" s="109"/>
      <c r="AC39" s="204"/>
      <c r="AD39" s="204"/>
      <c r="AE39" s="205"/>
      <c r="AF39" s="205"/>
      <c r="AG39" s="214"/>
      <c r="AH39" s="214"/>
      <c r="AI39" s="210"/>
      <c r="AJ39" s="210"/>
      <c r="AK39" s="206"/>
      <c r="AL39" s="208"/>
      <c r="AM39" s="212"/>
      <c r="AN39" s="32"/>
      <c r="AO39" s="40"/>
      <c r="AP39" s="31"/>
      <c r="AQ39" s="31"/>
      <c r="AR39" s="32"/>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15" thickTop="1" thickBot="1" x14ac:dyDescent="0.3">
      <c r="A40" s="197"/>
      <c r="B40" s="198"/>
      <c r="C40" s="198"/>
      <c r="D40" s="198"/>
      <c r="E40" s="203"/>
      <c r="F40" s="198"/>
      <c r="G40" s="198"/>
      <c r="H40" s="198"/>
      <c r="I40" s="198"/>
      <c r="J40" s="197"/>
      <c r="K40" s="197"/>
      <c r="L40" s="206"/>
      <c r="M40" s="209"/>
      <c r="N40" s="40">
        <v>6</v>
      </c>
      <c r="O40" s="108"/>
      <c r="P40" s="109"/>
      <c r="Q40" s="109"/>
      <c r="R40" s="109"/>
      <c r="S40" s="109"/>
      <c r="T40" s="109"/>
      <c r="U40" s="109"/>
      <c r="V40" s="109"/>
      <c r="W40" s="19">
        <v>0</v>
      </c>
      <c r="X40" s="20" t="s">
        <v>107</v>
      </c>
      <c r="Y40" s="110"/>
      <c r="Z40" s="44" t="s">
        <v>108</v>
      </c>
      <c r="AA40" s="19" t="s">
        <v>78</v>
      </c>
      <c r="AB40" s="109"/>
      <c r="AC40" s="204"/>
      <c r="AD40" s="204"/>
      <c r="AE40" s="205"/>
      <c r="AF40" s="205"/>
      <c r="AG40" s="214"/>
      <c r="AH40" s="214"/>
      <c r="AI40" s="210"/>
      <c r="AJ40" s="210"/>
      <c r="AK40" s="206"/>
      <c r="AL40" s="209"/>
      <c r="AM40" s="213"/>
      <c r="AN40" s="32"/>
      <c r="AO40" s="40"/>
      <c r="AP40" s="31"/>
      <c r="AQ40" s="31"/>
      <c r="AR40" s="32"/>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15" thickTop="1" thickBot="1" x14ac:dyDescent="0.3">
      <c r="A41" s="197">
        <v>7</v>
      </c>
      <c r="B41" s="198"/>
      <c r="C41" s="198"/>
      <c r="D41" s="198"/>
      <c r="E41" s="203"/>
      <c r="F41" s="198"/>
      <c r="G41" s="198"/>
      <c r="H41" s="198"/>
      <c r="I41" s="198"/>
      <c r="J41" s="197"/>
      <c r="K41" s="197"/>
      <c r="L41" s="206">
        <v>0</v>
      </c>
      <c r="M41" s="207" t="b">
        <v>0</v>
      </c>
      <c r="N41" s="40">
        <v>1</v>
      </c>
      <c r="O41" s="108"/>
      <c r="P41" s="109"/>
      <c r="Q41" s="109"/>
      <c r="R41" s="109"/>
      <c r="S41" s="109"/>
      <c r="T41" s="109"/>
      <c r="U41" s="109"/>
      <c r="V41" s="109"/>
      <c r="W41" s="19">
        <v>0</v>
      </c>
      <c r="X41" s="20" t="s">
        <v>107</v>
      </c>
      <c r="Y41" s="110"/>
      <c r="Z41" s="44" t="s">
        <v>108</v>
      </c>
      <c r="AA41" s="19" t="s">
        <v>78</v>
      </c>
      <c r="AB41" s="109"/>
      <c r="AC41" s="204">
        <v>0</v>
      </c>
      <c r="AD41" s="204" t="s">
        <v>107</v>
      </c>
      <c r="AE41" s="205"/>
      <c r="AF41" s="205"/>
      <c r="AG41" s="214" t="s">
        <v>122</v>
      </c>
      <c r="AH41" s="214" t="s">
        <v>122</v>
      </c>
      <c r="AI41" s="210"/>
      <c r="AJ41" s="210"/>
      <c r="AK41" s="206">
        <v>0</v>
      </c>
      <c r="AL41" s="207" t="b">
        <v>0</v>
      </c>
      <c r="AM41" s="211"/>
      <c r="AN41" s="32"/>
      <c r="AO41" s="40"/>
      <c r="AP41" s="31"/>
      <c r="AQ41" s="31"/>
      <c r="AR41" s="32"/>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15" thickTop="1" thickBot="1" x14ac:dyDescent="0.3">
      <c r="A42" s="197"/>
      <c r="B42" s="198"/>
      <c r="C42" s="198"/>
      <c r="D42" s="198"/>
      <c r="E42" s="203"/>
      <c r="F42" s="198"/>
      <c r="G42" s="198"/>
      <c r="H42" s="198"/>
      <c r="I42" s="198"/>
      <c r="J42" s="197"/>
      <c r="K42" s="197"/>
      <c r="L42" s="206"/>
      <c r="M42" s="208"/>
      <c r="N42" s="40">
        <v>2</v>
      </c>
      <c r="O42" s="108"/>
      <c r="P42" s="109"/>
      <c r="Q42" s="109"/>
      <c r="R42" s="109"/>
      <c r="S42" s="109"/>
      <c r="T42" s="109"/>
      <c r="U42" s="109"/>
      <c r="V42" s="109"/>
      <c r="W42" s="19">
        <v>0</v>
      </c>
      <c r="X42" s="20" t="s">
        <v>107</v>
      </c>
      <c r="Y42" s="110"/>
      <c r="Z42" s="44" t="s">
        <v>108</v>
      </c>
      <c r="AA42" s="19" t="s">
        <v>78</v>
      </c>
      <c r="AB42" s="109"/>
      <c r="AC42" s="204"/>
      <c r="AD42" s="204"/>
      <c r="AE42" s="205"/>
      <c r="AF42" s="205"/>
      <c r="AG42" s="214"/>
      <c r="AH42" s="214"/>
      <c r="AI42" s="210"/>
      <c r="AJ42" s="210"/>
      <c r="AK42" s="206"/>
      <c r="AL42" s="208"/>
      <c r="AM42" s="212"/>
      <c r="AN42" s="32"/>
      <c r="AO42" s="40"/>
      <c r="AP42" s="31"/>
      <c r="AQ42" s="31"/>
      <c r="AR42" s="32"/>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15" thickTop="1" thickBot="1" x14ac:dyDescent="0.3">
      <c r="A43" s="197"/>
      <c r="B43" s="198"/>
      <c r="C43" s="198"/>
      <c r="D43" s="198"/>
      <c r="E43" s="203"/>
      <c r="F43" s="198"/>
      <c r="G43" s="198"/>
      <c r="H43" s="198"/>
      <c r="I43" s="198"/>
      <c r="J43" s="197"/>
      <c r="K43" s="197"/>
      <c r="L43" s="206"/>
      <c r="M43" s="208"/>
      <c r="N43" s="40">
        <v>3</v>
      </c>
      <c r="O43" s="111"/>
      <c r="P43" s="109"/>
      <c r="Q43" s="109"/>
      <c r="R43" s="109"/>
      <c r="S43" s="109"/>
      <c r="T43" s="109"/>
      <c r="U43" s="109"/>
      <c r="V43" s="109"/>
      <c r="W43" s="19">
        <v>0</v>
      </c>
      <c r="X43" s="20" t="s">
        <v>107</v>
      </c>
      <c r="Y43" s="110"/>
      <c r="Z43" s="44" t="s">
        <v>108</v>
      </c>
      <c r="AA43" s="19" t="s">
        <v>78</v>
      </c>
      <c r="AB43" s="109"/>
      <c r="AC43" s="204"/>
      <c r="AD43" s="204"/>
      <c r="AE43" s="205"/>
      <c r="AF43" s="205"/>
      <c r="AG43" s="214"/>
      <c r="AH43" s="214"/>
      <c r="AI43" s="210"/>
      <c r="AJ43" s="210"/>
      <c r="AK43" s="206"/>
      <c r="AL43" s="208"/>
      <c r="AM43" s="212"/>
      <c r="AN43" s="32"/>
      <c r="AO43" s="40"/>
      <c r="AP43" s="31"/>
      <c r="AQ43" s="31"/>
      <c r="AR43" s="32"/>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15" thickTop="1" thickBot="1" x14ac:dyDescent="0.3">
      <c r="A44" s="197"/>
      <c r="B44" s="198"/>
      <c r="C44" s="198"/>
      <c r="D44" s="198"/>
      <c r="E44" s="203"/>
      <c r="F44" s="198"/>
      <c r="G44" s="198"/>
      <c r="H44" s="198"/>
      <c r="I44" s="198"/>
      <c r="J44" s="197"/>
      <c r="K44" s="197"/>
      <c r="L44" s="206"/>
      <c r="M44" s="208"/>
      <c r="N44" s="40">
        <v>4</v>
      </c>
      <c r="O44" s="108"/>
      <c r="P44" s="109"/>
      <c r="Q44" s="109"/>
      <c r="R44" s="109"/>
      <c r="S44" s="109"/>
      <c r="T44" s="109"/>
      <c r="U44" s="109"/>
      <c r="V44" s="109"/>
      <c r="W44" s="19">
        <v>0</v>
      </c>
      <c r="X44" s="20" t="s">
        <v>107</v>
      </c>
      <c r="Y44" s="110"/>
      <c r="Z44" s="44" t="s">
        <v>108</v>
      </c>
      <c r="AA44" s="19" t="s">
        <v>78</v>
      </c>
      <c r="AB44" s="109"/>
      <c r="AC44" s="204"/>
      <c r="AD44" s="204"/>
      <c r="AE44" s="205"/>
      <c r="AF44" s="205"/>
      <c r="AG44" s="214"/>
      <c r="AH44" s="214"/>
      <c r="AI44" s="210"/>
      <c r="AJ44" s="210"/>
      <c r="AK44" s="206"/>
      <c r="AL44" s="208"/>
      <c r="AM44" s="212"/>
      <c r="AN44" s="32"/>
      <c r="AO44" s="40"/>
      <c r="AP44" s="31"/>
      <c r="AQ44" s="31"/>
      <c r="AR44" s="32"/>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15" thickTop="1" thickBot="1" x14ac:dyDescent="0.3">
      <c r="A45" s="197"/>
      <c r="B45" s="198"/>
      <c r="C45" s="198"/>
      <c r="D45" s="198"/>
      <c r="E45" s="203"/>
      <c r="F45" s="198"/>
      <c r="G45" s="198"/>
      <c r="H45" s="198"/>
      <c r="I45" s="198"/>
      <c r="J45" s="197"/>
      <c r="K45" s="197"/>
      <c r="L45" s="206"/>
      <c r="M45" s="208"/>
      <c r="N45" s="40">
        <v>5</v>
      </c>
      <c r="O45" s="108"/>
      <c r="P45" s="109"/>
      <c r="Q45" s="109"/>
      <c r="R45" s="109"/>
      <c r="S45" s="109"/>
      <c r="T45" s="109"/>
      <c r="U45" s="109"/>
      <c r="V45" s="109"/>
      <c r="W45" s="19">
        <v>0</v>
      </c>
      <c r="X45" s="20" t="s">
        <v>107</v>
      </c>
      <c r="Y45" s="110"/>
      <c r="Z45" s="44" t="s">
        <v>108</v>
      </c>
      <c r="AA45" s="19" t="s">
        <v>78</v>
      </c>
      <c r="AB45" s="109"/>
      <c r="AC45" s="204"/>
      <c r="AD45" s="204"/>
      <c r="AE45" s="205"/>
      <c r="AF45" s="205"/>
      <c r="AG45" s="214"/>
      <c r="AH45" s="214"/>
      <c r="AI45" s="210"/>
      <c r="AJ45" s="210"/>
      <c r="AK45" s="206"/>
      <c r="AL45" s="208"/>
      <c r="AM45" s="212"/>
      <c r="AN45" s="32"/>
      <c r="AO45" s="40"/>
      <c r="AP45" s="31"/>
      <c r="AQ45" s="31"/>
      <c r="AR45" s="32"/>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15" thickTop="1" thickBot="1" x14ac:dyDescent="0.3">
      <c r="A46" s="197"/>
      <c r="B46" s="198"/>
      <c r="C46" s="198"/>
      <c r="D46" s="198"/>
      <c r="E46" s="203"/>
      <c r="F46" s="198"/>
      <c r="G46" s="198"/>
      <c r="H46" s="198"/>
      <c r="I46" s="198"/>
      <c r="J46" s="197"/>
      <c r="K46" s="197"/>
      <c r="L46" s="206"/>
      <c r="M46" s="209"/>
      <c r="N46" s="40">
        <v>6</v>
      </c>
      <c r="O46" s="108"/>
      <c r="P46" s="109"/>
      <c r="Q46" s="109"/>
      <c r="R46" s="109"/>
      <c r="S46" s="109"/>
      <c r="T46" s="109"/>
      <c r="U46" s="109"/>
      <c r="V46" s="109"/>
      <c r="W46" s="19">
        <v>0</v>
      </c>
      <c r="X46" s="20" t="s">
        <v>107</v>
      </c>
      <c r="Y46" s="110"/>
      <c r="Z46" s="44" t="s">
        <v>108</v>
      </c>
      <c r="AA46" s="19" t="s">
        <v>78</v>
      </c>
      <c r="AB46" s="109"/>
      <c r="AC46" s="204"/>
      <c r="AD46" s="204"/>
      <c r="AE46" s="205"/>
      <c r="AF46" s="205"/>
      <c r="AG46" s="214"/>
      <c r="AH46" s="214"/>
      <c r="AI46" s="210"/>
      <c r="AJ46" s="210"/>
      <c r="AK46" s="206"/>
      <c r="AL46" s="209"/>
      <c r="AM46" s="213"/>
      <c r="AN46" s="32"/>
      <c r="AO46" s="40"/>
      <c r="AP46" s="31"/>
      <c r="AQ46" s="31"/>
      <c r="AR46" s="32"/>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15" thickTop="1" thickBot="1" x14ac:dyDescent="0.3">
      <c r="A47" s="197">
        <v>8</v>
      </c>
      <c r="B47" s="198"/>
      <c r="C47" s="198"/>
      <c r="D47" s="198"/>
      <c r="E47" s="203"/>
      <c r="F47" s="198"/>
      <c r="G47" s="198"/>
      <c r="H47" s="198"/>
      <c r="I47" s="198"/>
      <c r="J47" s="197"/>
      <c r="K47" s="197"/>
      <c r="L47" s="206">
        <v>0</v>
      </c>
      <c r="M47" s="207" t="b">
        <v>0</v>
      </c>
      <c r="N47" s="40">
        <v>1</v>
      </c>
      <c r="O47" s="108"/>
      <c r="P47" s="109"/>
      <c r="Q47" s="109"/>
      <c r="R47" s="109"/>
      <c r="S47" s="109"/>
      <c r="T47" s="109"/>
      <c r="U47" s="109"/>
      <c r="V47" s="109"/>
      <c r="W47" s="19">
        <v>0</v>
      </c>
      <c r="X47" s="20" t="s">
        <v>107</v>
      </c>
      <c r="Y47" s="110"/>
      <c r="Z47" s="44" t="s">
        <v>108</v>
      </c>
      <c r="AA47" s="19" t="s">
        <v>78</v>
      </c>
      <c r="AB47" s="109"/>
      <c r="AC47" s="204">
        <v>0</v>
      </c>
      <c r="AD47" s="204" t="s">
        <v>107</v>
      </c>
      <c r="AE47" s="205"/>
      <c r="AF47" s="205"/>
      <c r="AG47" s="214" t="s">
        <v>122</v>
      </c>
      <c r="AH47" s="214" t="s">
        <v>122</v>
      </c>
      <c r="AI47" s="210"/>
      <c r="AJ47" s="210"/>
      <c r="AK47" s="206">
        <v>0</v>
      </c>
      <c r="AL47" s="207" t="b">
        <v>0</v>
      </c>
      <c r="AM47" s="211"/>
      <c r="AN47" s="32"/>
      <c r="AO47" s="40"/>
      <c r="AP47" s="31"/>
      <c r="AQ47" s="31"/>
      <c r="AR47" s="32"/>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15" thickTop="1" thickBot="1" x14ac:dyDescent="0.3">
      <c r="A48" s="197"/>
      <c r="B48" s="198"/>
      <c r="C48" s="198"/>
      <c r="D48" s="198"/>
      <c r="E48" s="203"/>
      <c r="F48" s="198"/>
      <c r="G48" s="198"/>
      <c r="H48" s="198"/>
      <c r="I48" s="198"/>
      <c r="J48" s="197"/>
      <c r="K48" s="197"/>
      <c r="L48" s="206"/>
      <c r="M48" s="208"/>
      <c r="N48" s="40">
        <v>2</v>
      </c>
      <c r="O48" s="108"/>
      <c r="P48" s="109"/>
      <c r="Q48" s="109"/>
      <c r="R48" s="109"/>
      <c r="S48" s="109"/>
      <c r="T48" s="109"/>
      <c r="U48" s="109"/>
      <c r="V48" s="109"/>
      <c r="W48" s="19">
        <v>0</v>
      </c>
      <c r="X48" s="20" t="s">
        <v>107</v>
      </c>
      <c r="Y48" s="110"/>
      <c r="Z48" s="44" t="s">
        <v>108</v>
      </c>
      <c r="AA48" s="19" t="s">
        <v>78</v>
      </c>
      <c r="AB48" s="109"/>
      <c r="AC48" s="204"/>
      <c r="AD48" s="204"/>
      <c r="AE48" s="205"/>
      <c r="AF48" s="205"/>
      <c r="AG48" s="214"/>
      <c r="AH48" s="214"/>
      <c r="AI48" s="210"/>
      <c r="AJ48" s="210"/>
      <c r="AK48" s="206"/>
      <c r="AL48" s="208"/>
      <c r="AM48" s="212"/>
      <c r="AN48" s="32"/>
      <c r="AO48" s="40"/>
      <c r="AP48" s="31"/>
      <c r="AQ48" s="31"/>
      <c r="AR48" s="32"/>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15" thickTop="1" thickBot="1" x14ac:dyDescent="0.3">
      <c r="A49" s="197"/>
      <c r="B49" s="198"/>
      <c r="C49" s="198"/>
      <c r="D49" s="198"/>
      <c r="E49" s="203"/>
      <c r="F49" s="198"/>
      <c r="G49" s="198"/>
      <c r="H49" s="198"/>
      <c r="I49" s="198"/>
      <c r="J49" s="197"/>
      <c r="K49" s="197"/>
      <c r="L49" s="206"/>
      <c r="M49" s="208"/>
      <c r="N49" s="40">
        <v>3</v>
      </c>
      <c r="O49" s="111"/>
      <c r="P49" s="109"/>
      <c r="Q49" s="109"/>
      <c r="R49" s="109"/>
      <c r="S49" s="109"/>
      <c r="T49" s="109"/>
      <c r="U49" s="109"/>
      <c r="V49" s="109"/>
      <c r="W49" s="19">
        <v>0</v>
      </c>
      <c r="X49" s="20" t="s">
        <v>107</v>
      </c>
      <c r="Y49" s="110"/>
      <c r="Z49" s="44" t="s">
        <v>108</v>
      </c>
      <c r="AA49" s="19" t="s">
        <v>78</v>
      </c>
      <c r="AB49" s="109"/>
      <c r="AC49" s="204"/>
      <c r="AD49" s="204"/>
      <c r="AE49" s="205"/>
      <c r="AF49" s="205"/>
      <c r="AG49" s="214"/>
      <c r="AH49" s="214"/>
      <c r="AI49" s="210"/>
      <c r="AJ49" s="210"/>
      <c r="AK49" s="206"/>
      <c r="AL49" s="208"/>
      <c r="AM49" s="212"/>
      <c r="AN49" s="32"/>
      <c r="AO49" s="40"/>
      <c r="AP49" s="31"/>
      <c r="AQ49" s="31"/>
      <c r="AR49" s="32"/>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15" thickTop="1" thickBot="1" x14ac:dyDescent="0.3">
      <c r="A50" s="197"/>
      <c r="B50" s="198"/>
      <c r="C50" s="198"/>
      <c r="D50" s="198"/>
      <c r="E50" s="203"/>
      <c r="F50" s="198"/>
      <c r="G50" s="198"/>
      <c r="H50" s="198"/>
      <c r="I50" s="198"/>
      <c r="J50" s="197"/>
      <c r="K50" s="197"/>
      <c r="L50" s="206"/>
      <c r="M50" s="208"/>
      <c r="N50" s="40">
        <v>4</v>
      </c>
      <c r="O50" s="108"/>
      <c r="P50" s="109"/>
      <c r="Q50" s="109"/>
      <c r="R50" s="109"/>
      <c r="S50" s="109"/>
      <c r="T50" s="109"/>
      <c r="U50" s="109"/>
      <c r="V50" s="109"/>
      <c r="W50" s="19">
        <v>0</v>
      </c>
      <c r="X50" s="20" t="s">
        <v>107</v>
      </c>
      <c r="Y50" s="110"/>
      <c r="Z50" s="44" t="s">
        <v>108</v>
      </c>
      <c r="AA50" s="19" t="s">
        <v>78</v>
      </c>
      <c r="AB50" s="109"/>
      <c r="AC50" s="204"/>
      <c r="AD50" s="204"/>
      <c r="AE50" s="205"/>
      <c r="AF50" s="205"/>
      <c r="AG50" s="214"/>
      <c r="AH50" s="214"/>
      <c r="AI50" s="210"/>
      <c r="AJ50" s="210"/>
      <c r="AK50" s="206"/>
      <c r="AL50" s="208"/>
      <c r="AM50" s="212"/>
      <c r="AN50" s="32"/>
      <c r="AO50" s="40"/>
      <c r="AP50" s="31"/>
      <c r="AQ50" s="31"/>
      <c r="AR50" s="32"/>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15" thickTop="1" thickBot="1" x14ac:dyDescent="0.3">
      <c r="A51" s="197"/>
      <c r="B51" s="198"/>
      <c r="C51" s="198"/>
      <c r="D51" s="198"/>
      <c r="E51" s="203"/>
      <c r="F51" s="198"/>
      <c r="G51" s="198"/>
      <c r="H51" s="198"/>
      <c r="I51" s="198"/>
      <c r="J51" s="197"/>
      <c r="K51" s="197"/>
      <c r="L51" s="206"/>
      <c r="M51" s="208"/>
      <c r="N51" s="40">
        <v>5</v>
      </c>
      <c r="O51" s="108"/>
      <c r="P51" s="109"/>
      <c r="Q51" s="109"/>
      <c r="R51" s="109"/>
      <c r="S51" s="109"/>
      <c r="T51" s="109"/>
      <c r="U51" s="109"/>
      <c r="V51" s="109"/>
      <c r="W51" s="19">
        <v>0</v>
      </c>
      <c r="X51" s="20" t="s">
        <v>107</v>
      </c>
      <c r="Y51" s="110"/>
      <c r="Z51" s="44" t="s">
        <v>108</v>
      </c>
      <c r="AA51" s="19" t="s">
        <v>78</v>
      </c>
      <c r="AB51" s="109"/>
      <c r="AC51" s="204"/>
      <c r="AD51" s="204"/>
      <c r="AE51" s="205"/>
      <c r="AF51" s="205"/>
      <c r="AG51" s="214"/>
      <c r="AH51" s="214"/>
      <c r="AI51" s="210"/>
      <c r="AJ51" s="210"/>
      <c r="AK51" s="206"/>
      <c r="AL51" s="208"/>
      <c r="AM51" s="212"/>
      <c r="AN51" s="32"/>
      <c r="AO51" s="40"/>
      <c r="AP51" s="31"/>
      <c r="AQ51" s="31"/>
      <c r="AR51" s="32"/>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15" thickTop="1" thickBot="1" x14ac:dyDescent="0.3">
      <c r="A52" s="197"/>
      <c r="B52" s="198"/>
      <c r="C52" s="198"/>
      <c r="D52" s="198"/>
      <c r="E52" s="203"/>
      <c r="F52" s="198"/>
      <c r="G52" s="198"/>
      <c r="H52" s="198"/>
      <c r="I52" s="198"/>
      <c r="J52" s="197"/>
      <c r="K52" s="197"/>
      <c r="L52" s="206"/>
      <c r="M52" s="209"/>
      <c r="N52" s="40">
        <v>6</v>
      </c>
      <c r="O52" s="108"/>
      <c r="P52" s="109"/>
      <c r="Q52" s="109"/>
      <c r="R52" s="109"/>
      <c r="S52" s="109"/>
      <c r="T52" s="109"/>
      <c r="U52" s="109"/>
      <c r="V52" s="109"/>
      <c r="W52" s="19">
        <v>0</v>
      </c>
      <c r="X52" s="20" t="s">
        <v>107</v>
      </c>
      <c r="Y52" s="110"/>
      <c r="Z52" s="44" t="s">
        <v>108</v>
      </c>
      <c r="AA52" s="19" t="s">
        <v>78</v>
      </c>
      <c r="AB52" s="109"/>
      <c r="AC52" s="204"/>
      <c r="AD52" s="204"/>
      <c r="AE52" s="205"/>
      <c r="AF52" s="205"/>
      <c r="AG52" s="214"/>
      <c r="AH52" s="214"/>
      <c r="AI52" s="210"/>
      <c r="AJ52" s="210"/>
      <c r="AK52" s="206"/>
      <c r="AL52" s="209"/>
      <c r="AM52" s="213"/>
      <c r="AN52" s="32"/>
      <c r="AO52" s="40"/>
      <c r="AP52" s="31"/>
      <c r="AQ52" s="31"/>
      <c r="AR52" s="32"/>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15" thickTop="1" thickBot="1" x14ac:dyDescent="0.3">
      <c r="A53" s="197">
        <v>9</v>
      </c>
      <c r="B53" s="198"/>
      <c r="C53" s="198"/>
      <c r="D53" s="198"/>
      <c r="E53" s="203"/>
      <c r="F53" s="198"/>
      <c r="G53" s="198"/>
      <c r="H53" s="198"/>
      <c r="I53" s="198"/>
      <c r="J53" s="197"/>
      <c r="K53" s="197"/>
      <c r="L53" s="206">
        <v>0</v>
      </c>
      <c r="M53" s="207" t="b">
        <v>0</v>
      </c>
      <c r="N53" s="40">
        <v>1</v>
      </c>
      <c r="O53" s="108"/>
      <c r="P53" s="109"/>
      <c r="Q53" s="109"/>
      <c r="R53" s="109"/>
      <c r="S53" s="109"/>
      <c r="T53" s="109"/>
      <c r="U53" s="109"/>
      <c r="V53" s="109"/>
      <c r="W53" s="19">
        <v>0</v>
      </c>
      <c r="X53" s="20" t="s">
        <v>107</v>
      </c>
      <c r="Y53" s="110"/>
      <c r="Z53" s="44" t="s">
        <v>108</v>
      </c>
      <c r="AA53" s="19" t="s">
        <v>78</v>
      </c>
      <c r="AB53" s="109"/>
      <c r="AC53" s="204">
        <v>0</v>
      </c>
      <c r="AD53" s="204" t="s">
        <v>107</v>
      </c>
      <c r="AE53" s="205"/>
      <c r="AF53" s="205"/>
      <c r="AG53" s="214" t="s">
        <v>122</v>
      </c>
      <c r="AH53" s="214" t="s">
        <v>122</v>
      </c>
      <c r="AI53" s="210"/>
      <c r="AJ53" s="210"/>
      <c r="AK53" s="206">
        <v>0</v>
      </c>
      <c r="AL53" s="207" t="b">
        <v>0</v>
      </c>
      <c r="AM53" s="211"/>
      <c r="AN53" s="32"/>
      <c r="AO53" s="40"/>
      <c r="AP53" s="31"/>
      <c r="AQ53" s="31"/>
      <c r="AR53" s="32"/>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15" thickTop="1" thickBot="1" x14ac:dyDescent="0.3">
      <c r="A54" s="197"/>
      <c r="B54" s="198"/>
      <c r="C54" s="198"/>
      <c r="D54" s="198"/>
      <c r="E54" s="203"/>
      <c r="F54" s="198"/>
      <c r="G54" s="198"/>
      <c r="H54" s="198"/>
      <c r="I54" s="198"/>
      <c r="J54" s="197"/>
      <c r="K54" s="197"/>
      <c r="L54" s="206"/>
      <c r="M54" s="208"/>
      <c r="N54" s="40">
        <v>2</v>
      </c>
      <c r="O54" s="108"/>
      <c r="P54" s="109"/>
      <c r="Q54" s="109"/>
      <c r="R54" s="109"/>
      <c r="S54" s="109"/>
      <c r="T54" s="109"/>
      <c r="U54" s="109"/>
      <c r="V54" s="109"/>
      <c r="W54" s="19">
        <v>0</v>
      </c>
      <c r="X54" s="20" t="s">
        <v>107</v>
      </c>
      <c r="Y54" s="110"/>
      <c r="Z54" s="44" t="s">
        <v>108</v>
      </c>
      <c r="AA54" s="19" t="s">
        <v>78</v>
      </c>
      <c r="AB54" s="109"/>
      <c r="AC54" s="204"/>
      <c r="AD54" s="204"/>
      <c r="AE54" s="205"/>
      <c r="AF54" s="205"/>
      <c r="AG54" s="214"/>
      <c r="AH54" s="214"/>
      <c r="AI54" s="210"/>
      <c r="AJ54" s="210"/>
      <c r="AK54" s="206"/>
      <c r="AL54" s="208"/>
      <c r="AM54" s="212"/>
      <c r="AN54" s="32"/>
      <c r="AO54" s="40"/>
      <c r="AP54" s="31"/>
      <c r="AQ54" s="31"/>
      <c r="AR54" s="32"/>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15" thickTop="1" thickBot="1" x14ac:dyDescent="0.3">
      <c r="A55" s="197"/>
      <c r="B55" s="198"/>
      <c r="C55" s="198"/>
      <c r="D55" s="198"/>
      <c r="E55" s="203"/>
      <c r="F55" s="198"/>
      <c r="G55" s="198"/>
      <c r="H55" s="198"/>
      <c r="I55" s="198"/>
      <c r="J55" s="197"/>
      <c r="K55" s="197"/>
      <c r="L55" s="206"/>
      <c r="M55" s="208"/>
      <c r="N55" s="40">
        <v>3</v>
      </c>
      <c r="O55" s="111"/>
      <c r="P55" s="109"/>
      <c r="Q55" s="109"/>
      <c r="R55" s="109"/>
      <c r="S55" s="109"/>
      <c r="T55" s="109"/>
      <c r="U55" s="109"/>
      <c r="V55" s="109"/>
      <c r="W55" s="19">
        <v>0</v>
      </c>
      <c r="X55" s="20" t="s">
        <v>107</v>
      </c>
      <c r="Y55" s="110"/>
      <c r="Z55" s="44" t="s">
        <v>108</v>
      </c>
      <c r="AA55" s="19" t="s">
        <v>78</v>
      </c>
      <c r="AB55" s="109"/>
      <c r="AC55" s="204"/>
      <c r="AD55" s="204"/>
      <c r="AE55" s="205"/>
      <c r="AF55" s="205"/>
      <c r="AG55" s="214"/>
      <c r="AH55" s="214"/>
      <c r="AI55" s="210"/>
      <c r="AJ55" s="210"/>
      <c r="AK55" s="206"/>
      <c r="AL55" s="208"/>
      <c r="AM55" s="212"/>
      <c r="AN55" s="32"/>
      <c r="AO55" s="40"/>
      <c r="AP55" s="31"/>
      <c r="AQ55" s="31"/>
      <c r="AR55" s="32"/>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15" thickTop="1" thickBot="1" x14ac:dyDescent="0.3">
      <c r="A56" s="197"/>
      <c r="B56" s="198"/>
      <c r="C56" s="198"/>
      <c r="D56" s="198"/>
      <c r="E56" s="203"/>
      <c r="F56" s="198"/>
      <c r="G56" s="198"/>
      <c r="H56" s="198"/>
      <c r="I56" s="198"/>
      <c r="J56" s="197"/>
      <c r="K56" s="197"/>
      <c r="L56" s="206"/>
      <c r="M56" s="208"/>
      <c r="N56" s="40">
        <v>4</v>
      </c>
      <c r="O56" s="108"/>
      <c r="P56" s="109"/>
      <c r="Q56" s="109"/>
      <c r="R56" s="109"/>
      <c r="S56" s="109"/>
      <c r="T56" s="109"/>
      <c r="U56" s="109"/>
      <c r="V56" s="109"/>
      <c r="W56" s="19">
        <v>0</v>
      </c>
      <c r="X56" s="20" t="s">
        <v>107</v>
      </c>
      <c r="Y56" s="110"/>
      <c r="Z56" s="44" t="s">
        <v>108</v>
      </c>
      <c r="AA56" s="19" t="s">
        <v>78</v>
      </c>
      <c r="AB56" s="109"/>
      <c r="AC56" s="204"/>
      <c r="AD56" s="204"/>
      <c r="AE56" s="205"/>
      <c r="AF56" s="205"/>
      <c r="AG56" s="214"/>
      <c r="AH56" s="214"/>
      <c r="AI56" s="210"/>
      <c r="AJ56" s="210"/>
      <c r="AK56" s="206"/>
      <c r="AL56" s="208"/>
      <c r="AM56" s="212"/>
      <c r="AN56" s="32"/>
      <c r="AO56" s="40"/>
      <c r="AP56" s="31"/>
      <c r="AQ56" s="31"/>
      <c r="AR56" s="32"/>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15" thickTop="1" thickBot="1" x14ac:dyDescent="0.3">
      <c r="A57" s="197"/>
      <c r="B57" s="198"/>
      <c r="C57" s="198"/>
      <c r="D57" s="198"/>
      <c r="E57" s="203"/>
      <c r="F57" s="198"/>
      <c r="G57" s="198"/>
      <c r="H57" s="198"/>
      <c r="I57" s="198"/>
      <c r="J57" s="197"/>
      <c r="K57" s="197"/>
      <c r="L57" s="206"/>
      <c r="M57" s="208"/>
      <c r="N57" s="40">
        <v>5</v>
      </c>
      <c r="O57" s="108"/>
      <c r="P57" s="109"/>
      <c r="Q57" s="109"/>
      <c r="R57" s="109"/>
      <c r="S57" s="109"/>
      <c r="T57" s="109"/>
      <c r="U57" s="109"/>
      <c r="V57" s="109"/>
      <c r="W57" s="19">
        <v>0</v>
      </c>
      <c r="X57" s="20" t="s">
        <v>107</v>
      </c>
      <c r="Y57" s="110"/>
      <c r="Z57" s="44" t="s">
        <v>108</v>
      </c>
      <c r="AA57" s="19" t="s">
        <v>78</v>
      </c>
      <c r="AB57" s="109"/>
      <c r="AC57" s="204"/>
      <c r="AD57" s="204"/>
      <c r="AE57" s="205"/>
      <c r="AF57" s="205"/>
      <c r="AG57" s="214"/>
      <c r="AH57" s="214"/>
      <c r="AI57" s="210"/>
      <c r="AJ57" s="210"/>
      <c r="AK57" s="206"/>
      <c r="AL57" s="208"/>
      <c r="AM57" s="212"/>
      <c r="AN57" s="32"/>
      <c r="AO57" s="40"/>
      <c r="AP57" s="31"/>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15" thickTop="1" thickBot="1" x14ac:dyDescent="0.3">
      <c r="A58" s="197"/>
      <c r="B58" s="198"/>
      <c r="C58" s="198"/>
      <c r="D58" s="198"/>
      <c r="E58" s="203"/>
      <c r="F58" s="198"/>
      <c r="G58" s="198"/>
      <c r="H58" s="198"/>
      <c r="I58" s="198"/>
      <c r="J58" s="197"/>
      <c r="K58" s="197"/>
      <c r="L58" s="206"/>
      <c r="M58" s="209"/>
      <c r="N58" s="40">
        <v>6</v>
      </c>
      <c r="O58" s="108"/>
      <c r="P58" s="109"/>
      <c r="Q58" s="109"/>
      <c r="R58" s="109"/>
      <c r="S58" s="109"/>
      <c r="T58" s="109"/>
      <c r="U58" s="109"/>
      <c r="V58" s="109"/>
      <c r="W58" s="19">
        <v>0</v>
      </c>
      <c r="X58" s="20" t="s">
        <v>107</v>
      </c>
      <c r="Y58" s="110"/>
      <c r="Z58" s="44" t="s">
        <v>108</v>
      </c>
      <c r="AA58" s="19" t="s">
        <v>78</v>
      </c>
      <c r="AB58" s="109"/>
      <c r="AC58" s="204"/>
      <c r="AD58" s="204"/>
      <c r="AE58" s="205"/>
      <c r="AF58" s="205"/>
      <c r="AG58" s="214"/>
      <c r="AH58" s="214"/>
      <c r="AI58" s="210"/>
      <c r="AJ58" s="210"/>
      <c r="AK58" s="206"/>
      <c r="AL58" s="209"/>
      <c r="AM58" s="213"/>
      <c r="AN58" s="32"/>
      <c r="AO58" s="40"/>
      <c r="AP58" s="31"/>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15" thickTop="1" thickBot="1" x14ac:dyDescent="0.3">
      <c r="A59" s="197">
        <v>10</v>
      </c>
      <c r="B59" s="198"/>
      <c r="C59" s="198"/>
      <c r="D59" s="198"/>
      <c r="E59" s="203"/>
      <c r="F59" s="198"/>
      <c r="G59" s="198"/>
      <c r="H59" s="198"/>
      <c r="I59" s="198"/>
      <c r="J59" s="197"/>
      <c r="K59" s="197"/>
      <c r="L59" s="206">
        <v>0</v>
      </c>
      <c r="M59" s="207" t="b">
        <v>0</v>
      </c>
      <c r="N59" s="40">
        <v>1</v>
      </c>
      <c r="O59" s="108"/>
      <c r="P59" s="109"/>
      <c r="Q59" s="109"/>
      <c r="R59" s="109"/>
      <c r="S59" s="109"/>
      <c r="T59" s="109"/>
      <c r="U59" s="109"/>
      <c r="V59" s="109"/>
      <c r="W59" s="19">
        <v>0</v>
      </c>
      <c r="X59" s="20" t="s">
        <v>107</v>
      </c>
      <c r="Y59" s="110"/>
      <c r="Z59" s="44" t="s">
        <v>108</v>
      </c>
      <c r="AA59" s="19" t="s">
        <v>78</v>
      </c>
      <c r="AB59" s="109"/>
      <c r="AC59" s="204">
        <v>0</v>
      </c>
      <c r="AD59" s="204" t="s">
        <v>107</v>
      </c>
      <c r="AE59" s="205"/>
      <c r="AF59" s="205"/>
      <c r="AG59" s="214" t="s">
        <v>122</v>
      </c>
      <c r="AH59" s="214" t="s">
        <v>122</v>
      </c>
      <c r="AI59" s="210"/>
      <c r="AJ59" s="210"/>
      <c r="AK59" s="206">
        <v>0</v>
      </c>
      <c r="AL59" s="207" t="b">
        <v>0</v>
      </c>
      <c r="AM59" s="211"/>
      <c r="AN59" s="32"/>
      <c r="AO59" s="40"/>
      <c r="AP59" s="31"/>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15" thickTop="1" thickBot="1" x14ac:dyDescent="0.3">
      <c r="A60" s="197"/>
      <c r="B60" s="198"/>
      <c r="C60" s="198"/>
      <c r="D60" s="198"/>
      <c r="E60" s="203"/>
      <c r="F60" s="198"/>
      <c r="G60" s="198"/>
      <c r="H60" s="198"/>
      <c r="I60" s="198"/>
      <c r="J60" s="197"/>
      <c r="K60" s="197"/>
      <c r="L60" s="206"/>
      <c r="M60" s="208"/>
      <c r="N60" s="40">
        <v>2</v>
      </c>
      <c r="O60" s="108"/>
      <c r="P60" s="109"/>
      <c r="Q60" s="109"/>
      <c r="R60" s="109"/>
      <c r="S60" s="109"/>
      <c r="T60" s="109"/>
      <c r="U60" s="109"/>
      <c r="V60" s="109"/>
      <c r="W60" s="19">
        <v>0</v>
      </c>
      <c r="X60" s="20" t="s">
        <v>107</v>
      </c>
      <c r="Y60" s="110"/>
      <c r="Z60" s="44" t="s">
        <v>108</v>
      </c>
      <c r="AA60" s="19" t="s">
        <v>78</v>
      </c>
      <c r="AB60" s="109"/>
      <c r="AC60" s="204"/>
      <c r="AD60" s="204"/>
      <c r="AE60" s="205"/>
      <c r="AF60" s="205"/>
      <c r="AG60" s="214"/>
      <c r="AH60" s="214"/>
      <c r="AI60" s="210"/>
      <c r="AJ60" s="210"/>
      <c r="AK60" s="206"/>
      <c r="AL60" s="208"/>
      <c r="AM60" s="212"/>
      <c r="AN60" s="32"/>
      <c r="AO60" s="40"/>
      <c r="AP60" s="31"/>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108" ht="15" thickTop="1" thickBot="1" x14ac:dyDescent="0.3">
      <c r="A61" s="197"/>
      <c r="B61" s="198"/>
      <c r="C61" s="198"/>
      <c r="D61" s="198"/>
      <c r="E61" s="203"/>
      <c r="F61" s="198"/>
      <c r="G61" s="198"/>
      <c r="H61" s="198"/>
      <c r="I61" s="198"/>
      <c r="J61" s="197"/>
      <c r="K61" s="197"/>
      <c r="L61" s="206"/>
      <c r="M61" s="208"/>
      <c r="N61" s="40">
        <v>3</v>
      </c>
      <c r="O61" s="111"/>
      <c r="P61" s="109"/>
      <c r="Q61" s="109"/>
      <c r="R61" s="109"/>
      <c r="S61" s="109"/>
      <c r="T61" s="109"/>
      <c r="U61" s="109"/>
      <c r="V61" s="109"/>
      <c r="W61" s="19">
        <v>0</v>
      </c>
      <c r="X61" s="20" t="s">
        <v>107</v>
      </c>
      <c r="Y61" s="110"/>
      <c r="Z61" s="44" t="s">
        <v>108</v>
      </c>
      <c r="AA61" s="19" t="s">
        <v>78</v>
      </c>
      <c r="AB61" s="109"/>
      <c r="AC61" s="204"/>
      <c r="AD61" s="204"/>
      <c r="AE61" s="205"/>
      <c r="AF61" s="205"/>
      <c r="AG61" s="214"/>
      <c r="AH61" s="214"/>
      <c r="AI61" s="210"/>
      <c r="AJ61" s="210"/>
      <c r="AK61" s="206"/>
      <c r="AL61" s="208"/>
      <c r="AM61" s="212"/>
      <c r="AN61" s="32"/>
      <c r="AO61" s="40"/>
      <c r="AP61" s="31"/>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108" ht="15" thickTop="1" thickBot="1" x14ac:dyDescent="0.3">
      <c r="A62" s="197"/>
      <c r="B62" s="198"/>
      <c r="C62" s="198"/>
      <c r="D62" s="198"/>
      <c r="E62" s="203"/>
      <c r="F62" s="198"/>
      <c r="G62" s="198"/>
      <c r="H62" s="198"/>
      <c r="I62" s="198"/>
      <c r="J62" s="197"/>
      <c r="K62" s="197"/>
      <c r="L62" s="206"/>
      <c r="M62" s="208"/>
      <c r="N62" s="40">
        <v>4</v>
      </c>
      <c r="O62" s="108"/>
      <c r="P62" s="109"/>
      <c r="Q62" s="109"/>
      <c r="R62" s="109"/>
      <c r="S62" s="109"/>
      <c r="T62" s="109"/>
      <c r="U62" s="109"/>
      <c r="V62" s="109"/>
      <c r="W62" s="19">
        <v>0</v>
      </c>
      <c r="X62" s="20" t="s">
        <v>107</v>
      </c>
      <c r="Y62" s="110"/>
      <c r="Z62" s="44" t="s">
        <v>108</v>
      </c>
      <c r="AA62" s="19" t="s">
        <v>78</v>
      </c>
      <c r="AB62" s="109"/>
      <c r="AC62" s="204"/>
      <c r="AD62" s="204"/>
      <c r="AE62" s="205"/>
      <c r="AF62" s="205"/>
      <c r="AG62" s="214"/>
      <c r="AH62" s="214"/>
      <c r="AI62" s="210"/>
      <c r="AJ62" s="210"/>
      <c r="AK62" s="206"/>
      <c r="AL62" s="208"/>
      <c r="AM62" s="212"/>
      <c r="AN62" s="32"/>
      <c r="AO62" s="40"/>
      <c r="AP62" s="31"/>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108" ht="15" thickTop="1" thickBot="1" x14ac:dyDescent="0.3">
      <c r="A63" s="197"/>
      <c r="B63" s="198"/>
      <c r="C63" s="198"/>
      <c r="D63" s="198"/>
      <c r="E63" s="203"/>
      <c r="F63" s="198"/>
      <c r="G63" s="198"/>
      <c r="H63" s="198"/>
      <c r="I63" s="198"/>
      <c r="J63" s="197"/>
      <c r="K63" s="197"/>
      <c r="L63" s="206"/>
      <c r="M63" s="208"/>
      <c r="N63" s="40">
        <v>5</v>
      </c>
      <c r="O63" s="108"/>
      <c r="P63" s="109"/>
      <c r="Q63" s="109"/>
      <c r="R63" s="109"/>
      <c r="S63" s="109"/>
      <c r="T63" s="109"/>
      <c r="U63" s="109"/>
      <c r="V63" s="109"/>
      <c r="W63" s="19">
        <v>0</v>
      </c>
      <c r="X63" s="20" t="s">
        <v>107</v>
      </c>
      <c r="Y63" s="110"/>
      <c r="Z63" s="44" t="s">
        <v>108</v>
      </c>
      <c r="AA63" s="19" t="s">
        <v>78</v>
      </c>
      <c r="AB63" s="109"/>
      <c r="AC63" s="204"/>
      <c r="AD63" s="204"/>
      <c r="AE63" s="205"/>
      <c r="AF63" s="205"/>
      <c r="AG63" s="214"/>
      <c r="AH63" s="214"/>
      <c r="AI63" s="210"/>
      <c r="AJ63" s="210"/>
      <c r="AK63" s="206"/>
      <c r="AL63" s="208"/>
      <c r="AM63" s="212"/>
      <c r="AN63" s="32"/>
      <c r="AO63" s="40"/>
      <c r="AP63" s="31"/>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108" ht="15" thickTop="1" thickBot="1" x14ac:dyDescent="0.3">
      <c r="A64" s="197"/>
      <c r="B64" s="198"/>
      <c r="C64" s="198"/>
      <c r="D64" s="198"/>
      <c r="E64" s="203"/>
      <c r="F64" s="198"/>
      <c r="G64" s="198"/>
      <c r="H64" s="198"/>
      <c r="I64" s="198"/>
      <c r="J64" s="197"/>
      <c r="K64" s="197"/>
      <c r="L64" s="206"/>
      <c r="M64" s="209"/>
      <c r="N64" s="40">
        <v>6</v>
      </c>
      <c r="O64" s="108"/>
      <c r="P64" s="109"/>
      <c r="Q64" s="109"/>
      <c r="R64" s="109"/>
      <c r="S64" s="109"/>
      <c r="T64" s="109"/>
      <c r="U64" s="109"/>
      <c r="V64" s="109"/>
      <c r="W64" s="19">
        <v>0</v>
      </c>
      <c r="X64" s="20" t="s">
        <v>107</v>
      </c>
      <c r="Y64" s="110"/>
      <c r="Z64" s="44" t="s">
        <v>108</v>
      </c>
      <c r="AA64" s="19" t="s">
        <v>78</v>
      </c>
      <c r="AB64" s="109"/>
      <c r="AC64" s="204"/>
      <c r="AD64" s="204"/>
      <c r="AE64" s="205"/>
      <c r="AF64" s="205"/>
      <c r="AG64" s="214"/>
      <c r="AH64" s="214"/>
      <c r="AI64" s="210"/>
      <c r="AJ64" s="210"/>
      <c r="AK64" s="206"/>
      <c r="AL64" s="209"/>
      <c r="AM64" s="213"/>
      <c r="AN64" s="32"/>
      <c r="AO64" s="40"/>
      <c r="AP64" s="31"/>
      <c r="AQ64" s="31"/>
      <c r="AR64" s="32"/>
      <c r="AS64" s="31"/>
      <c r="AT64" s="32"/>
      <c r="AU64" s="31"/>
      <c r="AV64" s="32"/>
      <c r="AW64" s="31"/>
      <c r="AX64" s="32"/>
      <c r="AY64" s="40"/>
      <c r="AZ64" s="16"/>
      <c r="BA64" s="16"/>
      <c r="BB64" s="15"/>
      <c r="BC64" s="37"/>
      <c r="BD64" s="37"/>
      <c r="BE64" s="32"/>
      <c r="BF64" s="32"/>
      <c r="BG64" s="40"/>
      <c r="BH64" s="31"/>
      <c r="BI64" s="31"/>
      <c r="BJ64" s="32"/>
      <c r="BK64" s="32"/>
      <c r="BL64" s="40"/>
      <c r="BM64" s="31"/>
      <c r="BN64" s="31"/>
      <c r="BO64" s="32"/>
      <c r="BP64" s="32"/>
      <c r="BQ64" s="40"/>
      <c r="BR64" s="31"/>
      <c r="BS64" s="31"/>
      <c r="BT64" s="31"/>
      <c r="BU64" s="32"/>
      <c r="BV64" s="32"/>
      <c r="BW64" s="32"/>
      <c r="BX64" s="31"/>
      <c r="BY64" s="32"/>
      <c r="BZ64" s="32"/>
      <c r="CA64" s="31"/>
      <c r="CB64" s="32"/>
      <c r="CC64" s="40"/>
      <c r="CD64" s="32"/>
    </row>
    <row r="65" ht="14.4" thickTop="1" x14ac:dyDescent="0.25"/>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45" priority="23" stopIfTrue="1" operator="equal">
      <formula>"Muy Alta"</formula>
    </cfRule>
    <cfRule type="containsText" dxfId="344" priority="24" operator="containsText" text="ZONA RIESGO ALTA">
      <formula>NOT(ISERROR(SEARCH("ZONA RIESGO ALTA",M5)))</formula>
    </cfRule>
    <cfRule type="containsText" dxfId="343" priority="25" operator="containsText" text="ZONA RIESGO MODERADA">
      <formula>NOT(ISERROR(SEARCH("ZONA RIESGO MODERADA",M5)))</formula>
    </cfRule>
    <cfRule type="containsText" dxfId="342" priority="26" operator="containsText" text="ZONA RIESGO BAJA">
      <formula>NOT(ISERROR(SEARCH("ZONA RIESGO BAJA",M5)))</formula>
    </cfRule>
    <cfRule type="cellIs" dxfId="341" priority="27" operator="equal">
      <formula>"Muy Baja"</formula>
    </cfRule>
  </conditionalFormatting>
  <conditionalFormatting sqref="M5:M64">
    <cfRule type="containsText" dxfId="340" priority="22" operator="containsText" text="ZONA RIESGO EXTREMA">
      <formula>NOT(ISERROR(SEARCH("ZONA RIESGO EXTREMA",M5)))</formula>
    </cfRule>
  </conditionalFormatting>
  <conditionalFormatting sqref="X5:X64">
    <cfRule type="containsText" dxfId="339" priority="19" operator="containsText" text="DEBIL">
      <formula>NOT(ISERROR(SEARCH("DEBIL",X5)))</formula>
    </cfRule>
    <cfRule type="containsText" dxfId="338" priority="20" operator="containsText" text="MODERADO">
      <formula>NOT(ISERROR(SEARCH("MODERADO",X5)))</formula>
    </cfRule>
    <cfRule type="containsText" dxfId="337" priority="21" operator="containsText" text="FUERTE">
      <formula>NOT(ISERROR(SEARCH("FUERTE",X5)))</formula>
    </cfRule>
  </conditionalFormatting>
  <conditionalFormatting sqref="AC5:AD5 AC11:AD11 AC17:AD17 AC23:AD23 AC29:AD29 AC35:AD35 AC41:AD41 AC47:AD47 AC53:AD53 AC59:AD59">
    <cfRule type="containsText" dxfId="336" priority="16" operator="containsText" text="DEBIL">
      <formula>NOT(ISERROR(SEARCH("DEBIL",AC5)))</formula>
    </cfRule>
    <cfRule type="containsText" dxfId="335" priority="17" operator="containsText" text="MODERADO">
      <formula>NOT(ISERROR(SEARCH("MODERADO",AC5)))</formula>
    </cfRule>
    <cfRule type="containsText" dxfId="334" priority="18" operator="containsText" text="FUERTE">
      <formula>NOT(ISERROR(SEARCH("FUERTE",AC5)))</formula>
    </cfRule>
  </conditionalFormatting>
  <conditionalFormatting sqref="AI5:AJ5 AI11:AJ11 AI17:AJ17 AI23:AJ23 AI29:AJ29 AI35:AJ35 AI41:AJ41 AI47:AJ47 AI53:AJ53 AI59:AJ59">
    <cfRule type="containsText" dxfId="328" priority="1" operator="containsText" text="casi seguro">
      <formula>NOT(ISERROR(SEARCH("casi seguro",AI5)))</formula>
    </cfRule>
    <cfRule type="containsText" dxfId="327" priority="2" operator="containsText" text="PROBABLE">
      <formula>NOT(ISERROR(SEARCH("PROBABLE",AI5)))</formula>
    </cfRule>
    <cfRule type="containsText" dxfId="326" priority="3" operator="containsText" text="posible">
      <formula>NOT(ISERROR(SEARCH("posible",AI5)))</formula>
    </cfRule>
    <cfRule type="containsText" dxfId="325" priority="4" operator="containsText" text="Improbable">
      <formula>NOT(ISERROR(SEARCH("Improbable",AI5)))</formula>
    </cfRule>
    <cfRule type="containsText" dxfId="324" priority="5" operator="containsText" text="Rara vez">
      <formula>NOT(ISERROR(SEARCH("Rara vez",AI5)))</formula>
    </cfRule>
  </conditionalFormatting>
  <conditionalFormatting sqref="AL5 AL11 AL17 AL23 AL29 AL35 AL41 AL47 AL53 AL59">
    <cfRule type="cellIs" dxfId="319" priority="11" stopIfTrue="1" operator="equal">
      <formula>"Muy Alta"</formula>
    </cfRule>
    <cfRule type="containsText" dxfId="318" priority="12" operator="containsText" text="ZONA RIESGO ALTA">
      <formula>NOT(ISERROR(SEARCH("ZONA RIESGO ALTA",AL5)))</formula>
    </cfRule>
    <cfRule type="containsText" dxfId="317" priority="13" operator="containsText" text="ZONA RIESGO MODERADA">
      <formula>NOT(ISERROR(SEARCH("ZONA RIESGO MODERADA",AL5)))</formula>
    </cfRule>
    <cfRule type="containsText" dxfId="316" priority="14" operator="containsText" text="ZONA RIESGO BAJA">
      <formula>NOT(ISERROR(SEARCH("ZONA RIESGO BAJA",AL5)))</formula>
    </cfRule>
    <cfRule type="cellIs" dxfId="315" priority="15" operator="equal">
      <formula>"Muy Baja"</formula>
    </cfRule>
  </conditionalFormatting>
  <conditionalFormatting sqref="AL5:AL64">
    <cfRule type="containsText" dxfId="314"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8B8FF02-F870-4379-ADEC-A59AE06F5D8D}"/>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F1BAC895-FDFC-4DFF-B6EC-1ED82C842893}">
            <xm:f>NOT(ISERROR(SEARCH(#REF!,AI5)))</xm:f>
            <xm:f>#REF!</xm:f>
            <x14:dxf>
              <fill>
                <gradientFill degree="180">
                  <stop position="0">
                    <color rgb="FF008744"/>
                  </stop>
                  <stop position="1">
                    <color theme="0"/>
                  </stop>
                </gradientFill>
              </fill>
            </x14:dxf>
          </x14:cfRule>
          <x14:cfRule type="containsText" priority="29" operator="containsText" id="{741F7FE8-35B4-4E50-818C-2BD2D062D113}">
            <xm:f>NOT(ISERROR(SEARCH(#REF!,AI5)))</xm:f>
            <xm:f>#REF!</xm:f>
            <x14:dxf>
              <fill>
                <gradientFill degree="180">
                  <stop position="0">
                    <color rgb="FF008744"/>
                  </stop>
                  <stop position="1">
                    <color theme="0"/>
                  </stop>
                </gradientFill>
              </fill>
            </x14:dxf>
          </x14:cfRule>
          <x14:cfRule type="containsText" priority="30" operator="containsText" id="{627D1CBD-1A4F-473D-BD08-DD7235636EC9}">
            <xm:f>NOT(ISERROR(SEARCH(#REF!,AI5)))</xm:f>
            <xm:f>#REF!</xm:f>
            <x14:dxf>
              <fill>
                <gradientFill degree="180">
                  <stop position="0">
                    <color rgb="FF008744"/>
                  </stop>
                  <stop position="1">
                    <color rgb="FFFFFFFF"/>
                  </stop>
                </gradientFill>
              </fill>
            </x14:dxf>
          </x14:cfRule>
          <x14:cfRule type="containsText" priority="31" operator="containsText" id="{BA8E9295-4F28-428D-8B5D-0FE9B2EE3F61}">
            <xm:f>NOT(ISERROR(SEARCH(#REF!,AI5)))</xm:f>
            <xm:f>#REF!</xm:f>
            <x14:dxf>
              <fill>
                <gradientFill>
                  <stop position="0">
                    <color theme="0"/>
                  </stop>
                  <stop position="1">
                    <color rgb="FFFFFF00"/>
                  </stop>
                </gradientFill>
              </fill>
            </x14:dxf>
          </x14:cfRule>
          <x14:cfRule type="containsText" priority="32" operator="containsText" id="{650CA809-4F3E-43E6-A305-CAC42BC64CD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98D97EA9-A3FD-4CFD-8238-C13B523CC362}">
            <xm:f>NOT(ISERROR(SEARCH(#REF!,AJ5)))</xm:f>
            <xm:f>#REF!</xm:f>
            <x14:dxf>
              <fill>
                <gradientFill degree="180">
                  <stop position="0">
                    <color rgb="FF008744"/>
                  </stop>
                  <stop position="1">
                    <color theme="0"/>
                  </stop>
                </gradientFill>
              </fill>
            </x14:dxf>
          </x14:cfRule>
          <x14:cfRule type="containsText" priority="7" operator="containsText" id="{DE370182-E33C-42A4-B183-43D09E9DB459}">
            <xm:f>NOT(ISERROR(SEARCH(#REF!,AJ5)))</xm:f>
            <xm:f>#REF!</xm:f>
            <x14:dxf>
              <fill>
                <gradientFill degree="180">
                  <stop position="0">
                    <color rgb="FF008744"/>
                  </stop>
                  <stop position="1">
                    <color rgb="FFFFFFFF"/>
                  </stop>
                </gradientFill>
              </fill>
            </x14:dxf>
          </x14:cfRule>
          <x14:cfRule type="containsText" priority="8" operator="containsText" id="{2EC5E8F7-E8F9-4EAE-B000-8F3562D04A7F}">
            <xm:f>NOT(ISERROR(SEARCH(#REF!,AJ5)))</xm:f>
            <xm:f>#REF!</xm:f>
            <x14:dxf>
              <fill>
                <gradientFill>
                  <stop position="0">
                    <color theme="0"/>
                  </stop>
                  <stop position="1">
                    <color rgb="FFFFFF00"/>
                  </stop>
                </gradientFill>
              </fill>
            </x14:dxf>
          </x14:cfRule>
          <x14:cfRule type="containsText" priority="9" operator="containsText" id="{BE1DA746-27E4-4B01-94BC-38D2C7D69351}">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868A-E325-49F1-8C28-D34C6379E5E5}">
  <dimension ref="A1:DD65"/>
  <sheetViews>
    <sheetView tabSelected="1" topLeftCell="BU5" workbookViewId="0">
      <selection activeCell="J17" sqref="J17:J22"/>
    </sheetView>
  </sheetViews>
  <sheetFormatPr baseColWidth="10" defaultColWidth="11.44140625" defaultRowHeight="13.8" x14ac:dyDescent="0.25"/>
  <cols>
    <col min="1" max="1" width="4" style="135" bestFit="1" customWidth="1"/>
    <col min="2" max="4" width="7.88671875" style="136" customWidth="1"/>
    <col min="5" max="5" width="7.88671875" style="132" customWidth="1"/>
    <col min="6" max="8" width="7.88671875" style="135" customWidth="1"/>
    <col min="9" max="9" width="7.88671875" style="137" customWidth="1"/>
    <col min="10" max="12" width="7.88671875" style="132" customWidth="1"/>
    <col min="13" max="13" width="16.5546875" style="132" customWidth="1"/>
    <col min="14" max="14" width="5.88671875" style="132" customWidth="1"/>
    <col min="15" max="15" width="20.33203125" style="132" customWidth="1"/>
    <col min="16" max="24" width="0" style="132" hidden="1" customWidth="1"/>
    <col min="25" max="25" width="0" style="138" hidden="1" customWidth="1"/>
    <col min="26" max="26" width="0" style="6" hidden="1" customWidth="1"/>
    <col min="27" max="39" width="0" style="132" hidden="1" customWidth="1"/>
    <col min="40" max="40" width="23" style="132" customWidth="1"/>
    <col min="41" max="41" width="18.88671875" style="132" customWidth="1"/>
    <col min="42" max="42" width="22.109375" style="132" customWidth="1"/>
    <col min="43" max="43" width="20.5546875" style="132" customWidth="1"/>
    <col min="44" max="44" width="18.5546875" style="132" customWidth="1"/>
    <col min="45" max="45" width="20.5546875" style="132" customWidth="1"/>
    <col min="46" max="46" width="18.5546875" style="132" customWidth="1"/>
    <col min="47" max="50" width="0" style="132" hidden="1" customWidth="1"/>
    <col min="51" max="51" width="21" style="132" customWidth="1"/>
    <col min="52" max="56" width="6.5546875" style="120" customWidth="1"/>
    <col min="57" max="73" width="6.5546875" style="132" customWidth="1"/>
    <col min="74" max="75" width="4.109375" style="132" customWidth="1"/>
    <col min="76" max="76" width="20.5546875" style="132" customWidth="1"/>
    <col min="77" max="77" width="23" style="132" customWidth="1"/>
    <col min="78" max="78" width="18.5546875" style="132" customWidth="1"/>
    <col min="79" max="79" width="20.5546875" style="132" customWidth="1"/>
    <col min="80" max="80" width="23" style="132" customWidth="1"/>
    <col min="81" max="81" width="18.88671875" style="132" customWidth="1"/>
    <col min="82" max="82" width="18.5546875" style="132" customWidth="1"/>
    <col min="83" max="16384" width="11.44140625" style="132"/>
  </cols>
  <sheetData>
    <row r="1" spans="1:108" x14ac:dyDescent="0.25">
      <c r="AN1" s="139"/>
      <c r="AO1" s="139"/>
      <c r="AP1" s="139"/>
      <c r="AQ1" s="139"/>
      <c r="AR1" s="139"/>
      <c r="AS1" s="139"/>
      <c r="AT1" s="139"/>
      <c r="AU1" s="139"/>
      <c r="AV1" s="139"/>
      <c r="AW1" s="139"/>
      <c r="AX1" s="139"/>
      <c r="AY1" s="139"/>
      <c r="AZ1" s="122"/>
      <c r="BA1" s="122"/>
      <c r="BB1" s="122"/>
      <c r="BC1" s="122"/>
      <c r="BD1" s="122"/>
      <c r="BE1" s="139"/>
      <c r="BF1" s="139"/>
      <c r="BG1" s="139"/>
      <c r="BH1" s="139"/>
      <c r="BI1" s="139"/>
      <c r="BJ1" s="139"/>
      <c r="BK1" s="139"/>
      <c r="BL1" s="139"/>
      <c r="BM1" s="139"/>
      <c r="BN1" s="139"/>
      <c r="BO1" s="139"/>
      <c r="BP1" s="139"/>
      <c r="BQ1" s="139"/>
      <c r="BR1" s="139"/>
      <c r="BS1" s="139"/>
    </row>
    <row r="2" spans="1:108" ht="15" customHeight="1" x14ac:dyDescent="0.25">
      <c r="A2" s="228" t="s">
        <v>0</v>
      </c>
      <c r="B2" s="229"/>
      <c r="C2" s="229"/>
      <c r="D2" s="229"/>
      <c r="E2" s="229"/>
      <c r="F2" s="229"/>
      <c r="G2" s="229"/>
      <c r="H2" s="229"/>
      <c r="I2" s="230"/>
      <c r="J2" s="228" t="s">
        <v>1</v>
      </c>
      <c r="K2" s="229"/>
      <c r="L2" s="229"/>
      <c r="M2" s="230"/>
      <c r="N2" s="228" t="s">
        <v>2</v>
      </c>
      <c r="O2" s="229"/>
      <c r="P2" s="229"/>
      <c r="Q2" s="229"/>
      <c r="R2" s="229"/>
      <c r="S2" s="229"/>
      <c r="T2" s="229"/>
      <c r="U2" s="229"/>
      <c r="V2" s="229"/>
      <c r="W2" s="229"/>
      <c r="X2" s="229"/>
      <c r="Y2" s="229"/>
      <c r="Z2" s="229"/>
      <c r="AA2" s="229"/>
      <c r="AB2" s="229"/>
      <c r="AC2" s="229"/>
      <c r="AD2" s="229"/>
      <c r="AE2" s="229"/>
      <c r="AF2" s="229"/>
      <c r="AG2" s="229"/>
      <c r="AH2" s="230"/>
      <c r="AI2" s="228" t="s">
        <v>3</v>
      </c>
      <c r="AJ2" s="229"/>
      <c r="AK2" s="229"/>
      <c r="AL2" s="230"/>
      <c r="AM2" s="140"/>
      <c r="AN2" s="251" t="s">
        <v>4</v>
      </c>
      <c r="AO2" s="251"/>
      <c r="AP2" s="251"/>
      <c r="AQ2" s="251"/>
      <c r="AR2" s="251"/>
      <c r="AS2" s="251"/>
      <c r="AT2" s="251"/>
      <c r="AU2" s="251"/>
      <c r="AV2" s="251"/>
      <c r="AW2" s="251"/>
      <c r="AX2" s="251"/>
      <c r="AY2" s="251"/>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8" t="s">
        <v>9</v>
      </c>
      <c r="BU2" s="258"/>
      <c r="BV2" s="258"/>
      <c r="BW2" s="258"/>
      <c r="BX2" s="241" t="s">
        <v>10</v>
      </c>
      <c r="BY2" s="241"/>
      <c r="BZ2" s="241"/>
      <c r="CA2" s="242" t="s">
        <v>11</v>
      </c>
      <c r="CB2" s="243"/>
      <c r="CC2" s="243"/>
      <c r="CD2" s="2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2" customFormat="1" x14ac:dyDescent="0.25">
      <c r="A3" s="225" t="s">
        <v>12</v>
      </c>
      <c r="B3" s="226" t="s">
        <v>13</v>
      </c>
      <c r="C3" s="226" t="s">
        <v>14</v>
      </c>
      <c r="D3" s="226" t="s">
        <v>15</v>
      </c>
      <c r="E3" s="227" t="s">
        <v>16</v>
      </c>
      <c r="F3" s="227" t="s">
        <v>17</v>
      </c>
      <c r="G3" s="226" t="s">
        <v>18</v>
      </c>
      <c r="H3" s="226" t="s">
        <v>19</v>
      </c>
      <c r="I3" s="226" t="s">
        <v>20</v>
      </c>
      <c r="J3" s="226" t="s">
        <v>21</v>
      </c>
      <c r="K3" s="226" t="s">
        <v>17</v>
      </c>
      <c r="L3" s="226" t="s">
        <v>22</v>
      </c>
      <c r="M3" s="232" t="s">
        <v>23</v>
      </c>
      <c r="N3" s="231" t="s">
        <v>24</v>
      </c>
      <c r="O3" s="226" t="s">
        <v>25</v>
      </c>
      <c r="P3" s="226" t="s">
        <v>26</v>
      </c>
      <c r="Q3" s="232" t="s">
        <v>27</v>
      </c>
      <c r="R3" s="226" t="s">
        <v>27</v>
      </c>
      <c r="S3" s="226" t="s">
        <v>28</v>
      </c>
      <c r="T3" s="226" t="s">
        <v>29</v>
      </c>
      <c r="U3" s="226" t="s">
        <v>30</v>
      </c>
      <c r="V3" s="226" t="s">
        <v>31</v>
      </c>
      <c r="W3" s="226" t="s">
        <v>32</v>
      </c>
      <c r="X3" s="226" t="s">
        <v>33</v>
      </c>
      <c r="Y3" s="226" t="s">
        <v>34</v>
      </c>
      <c r="Z3" s="226" t="s">
        <v>35</v>
      </c>
      <c r="AA3" s="226" t="s">
        <v>36</v>
      </c>
      <c r="AB3" s="226" t="s">
        <v>37</v>
      </c>
      <c r="AC3" s="245" t="s">
        <v>38</v>
      </c>
      <c r="AD3" s="246"/>
      <c r="AE3" s="226" t="s">
        <v>39</v>
      </c>
      <c r="AF3" s="226" t="s">
        <v>40</v>
      </c>
      <c r="AG3" s="226" t="s">
        <v>41</v>
      </c>
      <c r="AH3" s="226" t="s">
        <v>42</v>
      </c>
      <c r="AI3" s="226" t="s">
        <v>21</v>
      </c>
      <c r="AJ3" s="226" t="s">
        <v>17</v>
      </c>
      <c r="AK3" s="226" t="s">
        <v>22</v>
      </c>
      <c r="AL3" s="232" t="s">
        <v>43</v>
      </c>
      <c r="AM3" s="226" t="s">
        <v>44</v>
      </c>
      <c r="AN3" s="236" t="s">
        <v>45</v>
      </c>
      <c r="AO3" s="236" t="s">
        <v>27</v>
      </c>
      <c r="AP3" s="236" t="s">
        <v>46</v>
      </c>
      <c r="AQ3" s="236" t="s">
        <v>47</v>
      </c>
      <c r="AR3" s="236" t="s">
        <v>48</v>
      </c>
      <c r="AS3" s="236" t="s">
        <v>47</v>
      </c>
      <c r="AT3" s="249" t="s">
        <v>49</v>
      </c>
      <c r="AU3" s="236" t="s">
        <v>47</v>
      </c>
      <c r="AV3" s="236" t="s">
        <v>50</v>
      </c>
      <c r="AW3" s="236" t="s">
        <v>47</v>
      </c>
      <c r="AX3" s="249" t="s">
        <v>51</v>
      </c>
      <c r="AY3" s="236" t="s">
        <v>52</v>
      </c>
      <c r="AZ3" s="253" t="s">
        <v>53</v>
      </c>
      <c r="BA3" s="253" t="s">
        <v>54</v>
      </c>
      <c r="BB3" s="253" t="s">
        <v>27</v>
      </c>
      <c r="BC3" s="253" t="s">
        <v>55</v>
      </c>
      <c r="BD3" s="253" t="s">
        <v>56</v>
      </c>
      <c r="BE3" s="253" t="s">
        <v>53</v>
      </c>
      <c r="BF3" s="253" t="s">
        <v>54</v>
      </c>
      <c r="BG3" s="253" t="s">
        <v>27</v>
      </c>
      <c r="BH3" s="253" t="s">
        <v>55</v>
      </c>
      <c r="BI3" s="253" t="s">
        <v>56</v>
      </c>
      <c r="BJ3" s="253" t="s">
        <v>53</v>
      </c>
      <c r="BK3" s="253" t="s">
        <v>54</v>
      </c>
      <c r="BL3" s="253" t="s">
        <v>27</v>
      </c>
      <c r="BM3" s="253" t="s">
        <v>55</v>
      </c>
      <c r="BN3" s="253" t="s">
        <v>56</v>
      </c>
      <c r="BO3" s="253" t="s">
        <v>53</v>
      </c>
      <c r="BP3" s="253" t="s">
        <v>54</v>
      </c>
      <c r="BQ3" s="253" t="s">
        <v>27</v>
      </c>
      <c r="BR3" s="253" t="s">
        <v>55</v>
      </c>
      <c r="BS3" s="253" t="s">
        <v>56</v>
      </c>
      <c r="BT3" s="261" t="s">
        <v>57</v>
      </c>
      <c r="BU3" s="261" t="s">
        <v>58</v>
      </c>
      <c r="BV3" s="261" t="s">
        <v>59</v>
      </c>
      <c r="BW3" s="261" t="s">
        <v>54</v>
      </c>
      <c r="BX3" s="259" t="s">
        <v>47</v>
      </c>
      <c r="BY3" s="259" t="s">
        <v>60</v>
      </c>
      <c r="BZ3" s="259" t="s">
        <v>61</v>
      </c>
      <c r="CA3" s="260" t="s">
        <v>62</v>
      </c>
      <c r="CB3" s="260" t="s">
        <v>63</v>
      </c>
      <c r="CC3" s="260" t="s">
        <v>64</v>
      </c>
      <c r="CD3" s="260" t="s">
        <v>65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row>
    <row r="4" spans="1:108" s="133" customFormat="1" ht="14.4" thickBot="1" x14ac:dyDescent="0.35">
      <c r="A4" s="225"/>
      <c r="B4" s="226"/>
      <c r="C4" s="226"/>
      <c r="D4" s="226"/>
      <c r="E4" s="227"/>
      <c r="F4" s="227"/>
      <c r="G4" s="226"/>
      <c r="H4" s="226"/>
      <c r="I4" s="226"/>
      <c r="J4" s="226"/>
      <c r="K4" s="226"/>
      <c r="L4" s="226"/>
      <c r="M4" s="233"/>
      <c r="N4" s="231"/>
      <c r="O4" s="226"/>
      <c r="P4" s="226"/>
      <c r="Q4" s="233"/>
      <c r="R4" s="226" t="s">
        <v>27</v>
      </c>
      <c r="S4" s="226"/>
      <c r="T4" s="226"/>
      <c r="U4" s="226"/>
      <c r="V4" s="226"/>
      <c r="W4" s="226" t="s">
        <v>32</v>
      </c>
      <c r="X4" s="226"/>
      <c r="Y4" s="226" t="s">
        <v>32</v>
      </c>
      <c r="Z4" s="226"/>
      <c r="AA4" s="226" t="s">
        <v>36</v>
      </c>
      <c r="AB4" s="226"/>
      <c r="AC4" s="247"/>
      <c r="AD4" s="248"/>
      <c r="AE4" s="226"/>
      <c r="AF4" s="226"/>
      <c r="AG4" s="226"/>
      <c r="AH4" s="226"/>
      <c r="AI4" s="226"/>
      <c r="AJ4" s="226"/>
      <c r="AK4" s="226"/>
      <c r="AL4" s="233"/>
      <c r="AM4" s="226"/>
      <c r="AN4" s="236"/>
      <c r="AO4" s="236"/>
      <c r="AP4" s="236"/>
      <c r="AQ4" s="236"/>
      <c r="AR4" s="236"/>
      <c r="AS4" s="236"/>
      <c r="AT4" s="250"/>
      <c r="AU4" s="236"/>
      <c r="AV4" s="236"/>
      <c r="AW4" s="236"/>
      <c r="AX4" s="250"/>
      <c r="AY4" s="236"/>
      <c r="AZ4" s="253"/>
      <c r="BA4" s="253"/>
      <c r="BB4" s="253"/>
      <c r="BC4" s="253"/>
      <c r="BD4" s="253"/>
      <c r="BE4" s="253"/>
      <c r="BF4" s="253"/>
      <c r="BG4" s="253"/>
      <c r="BH4" s="253"/>
      <c r="BI4" s="253"/>
      <c r="BJ4" s="253"/>
      <c r="BK4" s="253"/>
      <c r="BL4" s="253"/>
      <c r="BM4" s="253"/>
      <c r="BN4" s="253"/>
      <c r="BO4" s="253"/>
      <c r="BP4" s="253"/>
      <c r="BQ4" s="253"/>
      <c r="BR4" s="253"/>
      <c r="BS4" s="253"/>
      <c r="BT4" s="261"/>
      <c r="BU4" s="261"/>
      <c r="BV4" s="261"/>
      <c r="BW4" s="261"/>
      <c r="BX4" s="259"/>
      <c r="BY4" s="259"/>
      <c r="BZ4" s="259"/>
      <c r="CA4" s="260"/>
      <c r="CB4" s="260"/>
      <c r="CC4" s="260"/>
      <c r="CD4" s="26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4" customFormat="1" ht="409.6" thickTop="1" thickBot="1" x14ac:dyDescent="0.35">
      <c r="A5" s="234">
        <v>1</v>
      </c>
      <c r="B5" s="235" t="s">
        <v>288</v>
      </c>
      <c r="C5" s="235" t="s">
        <v>289</v>
      </c>
      <c r="D5" s="235" t="s">
        <v>290</v>
      </c>
      <c r="E5" s="200" t="s">
        <v>291</v>
      </c>
      <c r="F5" s="235" t="s">
        <v>70</v>
      </c>
      <c r="G5" s="235" t="s">
        <v>292</v>
      </c>
      <c r="H5" s="235" t="s">
        <v>293</v>
      </c>
      <c r="I5" s="235" t="s">
        <v>73</v>
      </c>
      <c r="J5" s="234">
        <v>1</v>
      </c>
      <c r="K5" s="234">
        <v>5</v>
      </c>
      <c r="L5" s="237">
        <v>20</v>
      </c>
      <c r="M5" s="238" t="s">
        <v>155</v>
      </c>
      <c r="N5" s="143">
        <v>1</v>
      </c>
      <c r="O5" s="144" t="s">
        <v>294</v>
      </c>
      <c r="P5" s="117">
        <v>15</v>
      </c>
      <c r="Q5" s="117">
        <v>15</v>
      </c>
      <c r="R5" s="117">
        <v>15</v>
      </c>
      <c r="S5" s="117">
        <v>15</v>
      </c>
      <c r="T5" s="117">
        <v>15</v>
      </c>
      <c r="U5" s="117">
        <v>15</v>
      </c>
      <c r="V5" s="117">
        <v>10</v>
      </c>
      <c r="W5" s="145">
        <v>100</v>
      </c>
      <c r="X5" s="146" t="s">
        <v>76</v>
      </c>
      <c r="Y5" s="147" t="s">
        <v>76</v>
      </c>
      <c r="Z5" s="44" t="s">
        <v>76</v>
      </c>
      <c r="AA5" s="145" t="s">
        <v>99</v>
      </c>
      <c r="AB5" s="117"/>
      <c r="AC5" s="254">
        <v>100</v>
      </c>
      <c r="AD5" s="254" t="s">
        <v>76</v>
      </c>
      <c r="AE5" s="255" t="s">
        <v>80</v>
      </c>
      <c r="AF5" s="255" t="s">
        <v>80</v>
      </c>
      <c r="AG5" s="256">
        <v>2</v>
      </c>
      <c r="AH5" s="256">
        <v>2</v>
      </c>
      <c r="AI5" s="257">
        <v>1</v>
      </c>
      <c r="AJ5" s="257">
        <v>5</v>
      </c>
      <c r="AK5" s="237">
        <v>20</v>
      </c>
      <c r="AL5" s="238" t="s">
        <v>155</v>
      </c>
      <c r="AM5" s="262" t="s">
        <v>130</v>
      </c>
      <c r="AN5" s="102" t="s">
        <v>295</v>
      </c>
      <c r="AO5" s="102" t="s">
        <v>296</v>
      </c>
      <c r="AP5" s="148">
        <v>45657</v>
      </c>
      <c r="AQ5" s="149" t="s">
        <v>297</v>
      </c>
      <c r="AR5" s="102" t="s">
        <v>298</v>
      </c>
      <c r="AS5" s="150">
        <v>45415</v>
      </c>
      <c r="AT5" s="151" t="s">
        <v>299</v>
      </c>
      <c r="AU5" s="150"/>
      <c r="AV5" s="151"/>
      <c r="AW5" s="150"/>
      <c r="AX5" s="151"/>
      <c r="AY5" s="152" t="s">
        <v>88</v>
      </c>
      <c r="AZ5" s="149" t="s">
        <v>314</v>
      </c>
      <c r="BA5" s="102" t="s">
        <v>300</v>
      </c>
      <c r="BB5" s="102" t="s">
        <v>301</v>
      </c>
      <c r="BC5" s="149" t="s">
        <v>302</v>
      </c>
      <c r="BD5" s="148" t="s">
        <v>140</v>
      </c>
      <c r="BE5" s="153">
        <v>45415</v>
      </c>
      <c r="BF5" s="151" t="s">
        <v>303</v>
      </c>
      <c r="BG5" s="152" t="s">
        <v>304</v>
      </c>
      <c r="BH5" s="153" t="s">
        <v>302</v>
      </c>
      <c r="BI5" s="150" t="s">
        <v>140</v>
      </c>
      <c r="BJ5" s="151"/>
      <c r="BK5" s="151"/>
      <c r="BL5" s="152"/>
      <c r="BM5" s="150"/>
      <c r="BN5" s="150"/>
      <c r="BO5" s="151"/>
      <c r="BP5" s="151"/>
      <c r="BQ5" s="152"/>
      <c r="BR5" s="150"/>
      <c r="BS5" s="150"/>
      <c r="BT5" s="153" t="s">
        <v>305</v>
      </c>
      <c r="BU5" s="151"/>
      <c r="BV5" s="151"/>
      <c r="BW5" s="151"/>
      <c r="BX5" s="150">
        <v>45401</v>
      </c>
      <c r="BY5" s="151" t="s">
        <v>306</v>
      </c>
      <c r="BZ5" s="151" t="s">
        <v>307</v>
      </c>
      <c r="CA5" s="150">
        <v>45421</v>
      </c>
      <c r="CB5" s="151" t="s">
        <v>315</v>
      </c>
      <c r="CC5" s="151" t="s">
        <v>287</v>
      </c>
      <c r="CD5" s="151" t="s">
        <v>316</v>
      </c>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08" ht="409.6" thickTop="1" thickBot="1" x14ac:dyDescent="0.3">
      <c r="A6" s="234"/>
      <c r="B6" s="235"/>
      <c r="C6" s="235"/>
      <c r="D6" s="235"/>
      <c r="E6" s="200"/>
      <c r="F6" s="235"/>
      <c r="G6" s="235"/>
      <c r="H6" s="235"/>
      <c r="I6" s="235"/>
      <c r="J6" s="234"/>
      <c r="K6" s="234"/>
      <c r="L6" s="237"/>
      <c r="M6" s="239"/>
      <c r="N6" s="143">
        <v>2</v>
      </c>
      <c r="O6" s="144" t="s">
        <v>308</v>
      </c>
      <c r="P6" s="117">
        <v>15</v>
      </c>
      <c r="Q6" s="117">
        <v>15</v>
      </c>
      <c r="R6" s="117">
        <v>15</v>
      </c>
      <c r="S6" s="117">
        <v>15</v>
      </c>
      <c r="T6" s="117">
        <v>15</v>
      </c>
      <c r="U6" s="117">
        <v>15</v>
      </c>
      <c r="V6" s="117">
        <v>10</v>
      </c>
      <c r="W6" s="145">
        <v>100</v>
      </c>
      <c r="X6" s="146" t="s">
        <v>76</v>
      </c>
      <c r="Y6" s="147" t="s">
        <v>76</v>
      </c>
      <c r="Z6" s="44" t="s">
        <v>76</v>
      </c>
      <c r="AA6" s="145" t="s">
        <v>99</v>
      </c>
      <c r="AB6" s="117"/>
      <c r="AC6" s="254"/>
      <c r="AD6" s="254"/>
      <c r="AE6" s="255"/>
      <c r="AF6" s="255"/>
      <c r="AG6" s="256"/>
      <c r="AH6" s="256"/>
      <c r="AI6" s="257"/>
      <c r="AJ6" s="257"/>
      <c r="AK6" s="237"/>
      <c r="AL6" s="239"/>
      <c r="AM6" s="263"/>
      <c r="AN6" s="102"/>
      <c r="AO6" s="102"/>
      <c r="AP6" s="148"/>
      <c r="AQ6" s="148"/>
      <c r="AR6" s="102"/>
      <c r="AS6" s="150"/>
      <c r="AT6" s="151"/>
      <c r="AU6" s="150"/>
      <c r="AV6" s="151"/>
      <c r="AW6" s="150"/>
      <c r="AX6" s="151"/>
      <c r="AY6" s="152"/>
      <c r="AZ6" s="149" t="s">
        <v>297</v>
      </c>
      <c r="BA6" s="102" t="s">
        <v>309</v>
      </c>
      <c r="BB6" s="102" t="s">
        <v>301</v>
      </c>
      <c r="BC6" s="149" t="s">
        <v>310</v>
      </c>
      <c r="BD6" s="148" t="s">
        <v>140</v>
      </c>
      <c r="BE6" s="153">
        <v>45415</v>
      </c>
      <c r="BF6" s="151" t="s">
        <v>311</v>
      </c>
      <c r="BG6" s="152" t="s">
        <v>304</v>
      </c>
      <c r="BH6" s="153" t="s">
        <v>310</v>
      </c>
      <c r="BI6" s="150" t="s">
        <v>140</v>
      </c>
      <c r="BJ6" s="151"/>
      <c r="BK6" s="151"/>
      <c r="BL6" s="152"/>
      <c r="BM6" s="150"/>
      <c r="BN6" s="150"/>
      <c r="BO6" s="151"/>
      <c r="BP6" s="151"/>
      <c r="BQ6" s="152"/>
      <c r="BR6" s="150"/>
      <c r="BS6" s="150"/>
      <c r="BT6" s="153" t="s">
        <v>312</v>
      </c>
      <c r="BU6" s="151"/>
      <c r="BV6" s="151"/>
      <c r="BW6" s="151"/>
      <c r="BX6" s="150">
        <v>45401</v>
      </c>
      <c r="BY6" s="151" t="s">
        <v>306</v>
      </c>
      <c r="BZ6" s="151"/>
      <c r="CA6" s="150">
        <v>45421</v>
      </c>
      <c r="CB6" s="151" t="s">
        <v>317</v>
      </c>
      <c r="CC6" s="151" t="s">
        <v>318</v>
      </c>
      <c r="CD6" s="151"/>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194.4" thickTop="1" thickBot="1" x14ac:dyDescent="0.3">
      <c r="A7" s="234"/>
      <c r="B7" s="235"/>
      <c r="C7" s="235"/>
      <c r="D7" s="235"/>
      <c r="E7" s="200"/>
      <c r="F7" s="235"/>
      <c r="G7" s="235"/>
      <c r="H7" s="235"/>
      <c r="I7" s="235"/>
      <c r="J7" s="234"/>
      <c r="K7" s="234"/>
      <c r="L7" s="237"/>
      <c r="M7" s="239"/>
      <c r="N7" s="143">
        <v>3</v>
      </c>
      <c r="O7" s="155"/>
      <c r="P7" s="117"/>
      <c r="Q7" s="117"/>
      <c r="R7" s="117"/>
      <c r="S7" s="117"/>
      <c r="T7" s="117"/>
      <c r="U7" s="117"/>
      <c r="V7" s="117"/>
      <c r="W7" s="145">
        <v>0</v>
      </c>
      <c r="X7" s="146" t="s">
        <v>107</v>
      </c>
      <c r="Y7" s="147" t="s">
        <v>76</v>
      </c>
      <c r="Z7" s="44" t="s">
        <v>107</v>
      </c>
      <c r="AA7" s="145" t="s">
        <v>78</v>
      </c>
      <c r="AB7" s="117"/>
      <c r="AC7" s="254"/>
      <c r="AD7" s="254"/>
      <c r="AE7" s="255"/>
      <c r="AF7" s="255"/>
      <c r="AG7" s="256"/>
      <c r="AH7" s="256"/>
      <c r="AI7" s="257"/>
      <c r="AJ7" s="257"/>
      <c r="AK7" s="237"/>
      <c r="AL7" s="239"/>
      <c r="AM7" s="263"/>
      <c r="AN7" s="102"/>
      <c r="AO7" s="143"/>
      <c r="AP7" s="148"/>
      <c r="AQ7" s="148"/>
      <c r="AR7" s="102"/>
      <c r="AS7" s="150"/>
      <c r="AT7" s="151"/>
      <c r="AU7" s="150"/>
      <c r="AV7" s="151"/>
      <c r="AW7" s="150"/>
      <c r="AX7" s="151"/>
      <c r="AY7" s="152"/>
      <c r="AZ7" s="102"/>
      <c r="BA7" s="102"/>
      <c r="BB7" s="143"/>
      <c r="BC7" s="148"/>
      <c r="BD7" s="148"/>
      <c r="BE7" s="151"/>
      <c r="BF7" s="151"/>
      <c r="BG7" s="152"/>
      <c r="BH7" s="150"/>
      <c r="BI7" s="150"/>
      <c r="BJ7" s="151"/>
      <c r="BK7" s="151"/>
      <c r="BL7" s="152"/>
      <c r="BM7" s="150"/>
      <c r="BN7" s="150"/>
      <c r="BO7" s="151"/>
      <c r="BP7" s="151"/>
      <c r="BQ7" s="152"/>
      <c r="BR7" s="150"/>
      <c r="BS7" s="150"/>
      <c r="BT7" s="153" t="s">
        <v>313</v>
      </c>
      <c r="BU7" s="151"/>
      <c r="BV7" s="151"/>
      <c r="BW7" s="151"/>
      <c r="BX7" s="150"/>
      <c r="BY7" s="151"/>
      <c r="BZ7" s="151"/>
      <c r="CA7" s="150"/>
      <c r="CB7" s="151"/>
      <c r="CC7" s="152"/>
      <c r="CD7" s="151"/>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15" thickTop="1" thickBot="1" x14ac:dyDescent="0.3">
      <c r="A8" s="234"/>
      <c r="B8" s="235"/>
      <c r="C8" s="235"/>
      <c r="D8" s="235"/>
      <c r="E8" s="200"/>
      <c r="F8" s="235"/>
      <c r="G8" s="235"/>
      <c r="H8" s="235"/>
      <c r="I8" s="235"/>
      <c r="J8" s="234"/>
      <c r="K8" s="234"/>
      <c r="L8" s="237"/>
      <c r="M8" s="239"/>
      <c r="N8" s="143">
        <v>4</v>
      </c>
      <c r="O8" s="144"/>
      <c r="P8" s="117"/>
      <c r="Q8" s="117"/>
      <c r="R8" s="117"/>
      <c r="S8" s="117"/>
      <c r="T8" s="117"/>
      <c r="U8" s="117"/>
      <c r="V8" s="117"/>
      <c r="W8" s="145">
        <v>0</v>
      </c>
      <c r="X8" s="146" t="s">
        <v>107</v>
      </c>
      <c r="Y8" s="147" t="s">
        <v>76</v>
      </c>
      <c r="Z8" s="44" t="s">
        <v>107</v>
      </c>
      <c r="AA8" s="145" t="s">
        <v>78</v>
      </c>
      <c r="AB8" s="117"/>
      <c r="AC8" s="254"/>
      <c r="AD8" s="254"/>
      <c r="AE8" s="255"/>
      <c r="AF8" s="255"/>
      <c r="AG8" s="256"/>
      <c r="AH8" s="256"/>
      <c r="AI8" s="257"/>
      <c r="AJ8" s="257"/>
      <c r="AK8" s="237"/>
      <c r="AL8" s="239"/>
      <c r="AM8" s="263"/>
      <c r="AN8" s="102"/>
      <c r="AO8" s="143"/>
      <c r="AP8" s="148"/>
      <c r="AQ8" s="148"/>
      <c r="AR8" s="102"/>
      <c r="AS8" s="150"/>
      <c r="AT8" s="151"/>
      <c r="AU8" s="150"/>
      <c r="AV8" s="151"/>
      <c r="AW8" s="150"/>
      <c r="AX8" s="151"/>
      <c r="AY8" s="152"/>
      <c r="AZ8" s="102"/>
      <c r="BA8" s="102"/>
      <c r="BB8" s="143"/>
      <c r="BC8" s="148"/>
      <c r="BD8" s="148"/>
      <c r="BE8" s="151"/>
      <c r="BF8" s="151"/>
      <c r="BG8" s="152"/>
      <c r="BH8" s="150"/>
      <c r="BI8" s="150"/>
      <c r="BJ8" s="151"/>
      <c r="BK8" s="151"/>
      <c r="BL8" s="152"/>
      <c r="BM8" s="150"/>
      <c r="BN8" s="150"/>
      <c r="BO8" s="151"/>
      <c r="BP8" s="151"/>
      <c r="BQ8" s="152"/>
      <c r="BR8" s="150"/>
      <c r="BS8" s="150"/>
      <c r="BT8" s="150"/>
      <c r="BU8" s="151"/>
      <c r="BV8" s="151"/>
      <c r="BW8" s="151"/>
      <c r="BX8" s="150"/>
      <c r="BY8" s="151"/>
      <c r="BZ8" s="151"/>
      <c r="CA8" s="150"/>
      <c r="CB8" s="151"/>
      <c r="CC8" s="152"/>
      <c r="CD8" s="15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15" thickTop="1" thickBot="1" x14ac:dyDescent="0.3">
      <c r="A9" s="234"/>
      <c r="B9" s="235"/>
      <c r="C9" s="235"/>
      <c r="D9" s="235"/>
      <c r="E9" s="200"/>
      <c r="F9" s="235"/>
      <c r="G9" s="235"/>
      <c r="H9" s="235"/>
      <c r="I9" s="235"/>
      <c r="J9" s="234"/>
      <c r="K9" s="234"/>
      <c r="L9" s="237"/>
      <c r="M9" s="239"/>
      <c r="N9" s="143">
        <v>5</v>
      </c>
      <c r="O9" s="156"/>
      <c r="P9" s="117"/>
      <c r="Q9" s="117"/>
      <c r="R9" s="117"/>
      <c r="S9" s="117"/>
      <c r="T9" s="117"/>
      <c r="U9" s="117"/>
      <c r="V9" s="117"/>
      <c r="W9" s="145">
        <v>0</v>
      </c>
      <c r="X9" s="146" t="s">
        <v>107</v>
      </c>
      <c r="Y9" s="147"/>
      <c r="Z9" s="44" t="s">
        <v>108</v>
      </c>
      <c r="AA9" s="145" t="s">
        <v>78</v>
      </c>
      <c r="AB9" s="117"/>
      <c r="AC9" s="254"/>
      <c r="AD9" s="254"/>
      <c r="AE9" s="255"/>
      <c r="AF9" s="255"/>
      <c r="AG9" s="256"/>
      <c r="AH9" s="256"/>
      <c r="AI9" s="257"/>
      <c r="AJ9" s="257"/>
      <c r="AK9" s="237"/>
      <c r="AL9" s="239"/>
      <c r="AM9" s="263"/>
      <c r="AN9" s="102"/>
      <c r="AO9" s="143"/>
      <c r="AP9" s="148"/>
      <c r="AQ9" s="148"/>
      <c r="AR9" s="102"/>
      <c r="AS9" s="150"/>
      <c r="AT9" s="151"/>
      <c r="AU9" s="150"/>
      <c r="AV9" s="151"/>
      <c r="AW9" s="150"/>
      <c r="AX9" s="151"/>
      <c r="AY9" s="152"/>
      <c r="AZ9" s="102"/>
      <c r="BA9" s="102"/>
      <c r="BB9" s="143"/>
      <c r="BC9" s="148"/>
      <c r="BD9" s="148"/>
      <c r="BE9" s="151"/>
      <c r="BF9" s="151"/>
      <c r="BG9" s="152"/>
      <c r="BH9" s="150"/>
      <c r="BI9" s="150"/>
      <c r="BJ9" s="151"/>
      <c r="BK9" s="151"/>
      <c r="BL9" s="152"/>
      <c r="BM9" s="150"/>
      <c r="BN9" s="150"/>
      <c r="BO9" s="151"/>
      <c r="BP9" s="151"/>
      <c r="BQ9" s="152"/>
      <c r="BR9" s="150"/>
      <c r="BS9" s="150"/>
      <c r="BT9" s="150"/>
      <c r="BU9" s="151"/>
      <c r="BV9" s="151"/>
      <c r="BW9" s="151"/>
      <c r="BX9" s="150"/>
      <c r="BY9" s="151"/>
      <c r="BZ9" s="151"/>
      <c r="CA9" s="150"/>
      <c r="CB9" s="151"/>
      <c r="CC9" s="152"/>
      <c r="CD9" s="15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15" thickTop="1" thickBot="1" x14ac:dyDescent="0.3">
      <c r="A10" s="234"/>
      <c r="B10" s="235"/>
      <c r="C10" s="235"/>
      <c r="D10" s="235"/>
      <c r="E10" s="200"/>
      <c r="F10" s="235"/>
      <c r="G10" s="235"/>
      <c r="H10" s="235"/>
      <c r="I10" s="235"/>
      <c r="J10" s="234"/>
      <c r="K10" s="234"/>
      <c r="L10" s="237"/>
      <c r="M10" s="240"/>
      <c r="N10" s="143">
        <v>6</v>
      </c>
      <c r="O10" s="156"/>
      <c r="P10" s="117"/>
      <c r="Q10" s="117"/>
      <c r="R10" s="117"/>
      <c r="S10" s="117"/>
      <c r="T10" s="117"/>
      <c r="U10" s="117"/>
      <c r="V10" s="117"/>
      <c r="W10" s="145">
        <v>0</v>
      </c>
      <c r="X10" s="146" t="s">
        <v>107</v>
      </c>
      <c r="Y10" s="147"/>
      <c r="Z10" s="44" t="s">
        <v>108</v>
      </c>
      <c r="AA10" s="145" t="s">
        <v>78</v>
      </c>
      <c r="AB10" s="117"/>
      <c r="AC10" s="254"/>
      <c r="AD10" s="254"/>
      <c r="AE10" s="255"/>
      <c r="AF10" s="255"/>
      <c r="AG10" s="256"/>
      <c r="AH10" s="256"/>
      <c r="AI10" s="257"/>
      <c r="AJ10" s="257"/>
      <c r="AK10" s="237"/>
      <c r="AL10" s="240"/>
      <c r="AM10" s="264"/>
      <c r="AN10" s="102"/>
      <c r="AO10" s="143"/>
      <c r="AP10" s="148"/>
      <c r="AQ10" s="148"/>
      <c r="AR10" s="102"/>
      <c r="AS10" s="150"/>
      <c r="AT10" s="151"/>
      <c r="AU10" s="150"/>
      <c r="AV10" s="151"/>
      <c r="AW10" s="150"/>
      <c r="AX10" s="151"/>
      <c r="AY10" s="152"/>
      <c r="AZ10" s="102"/>
      <c r="BA10" s="102"/>
      <c r="BB10" s="143"/>
      <c r="BC10" s="148"/>
      <c r="BD10" s="148"/>
      <c r="BE10" s="151"/>
      <c r="BF10" s="151"/>
      <c r="BG10" s="152"/>
      <c r="BH10" s="150"/>
      <c r="BI10" s="150"/>
      <c r="BJ10" s="151"/>
      <c r="BK10" s="151"/>
      <c r="BL10" s="152"/>
      <c r="BM10" s="150"/>
      <c r="BN10" s="150"/>
      <c r="BO10" s="151"/>
      <c r="BP10" s="151"/>
      <c r="BQ10" s="152"/>
      <c r="BR10" s="150"/>
      <c r="BS10" s="150"/>
      <c r="BT10" s="150"/>
      <c r="BU10" s="151"/>
      <c r="BV10" s="151"/>
      <c r="BW10" s="151"/>
      <c r="BX10" s="150"/>
      <c r="BY10" s="151"/>
      <c r="BZ10" s="151"/>
      <c r="CA10" s="150"/>
      <c r="CB10" s="151"/>
      <c r="CC10" s="152"/>
      <c r="CD10" s="15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15" thickTop="1" thickBot="1" x14ac:dyDescent="0.3">
      <c r="A11" s="234">
        <v>2</v>
      </c>
      <c r="B11" s="235"/>
      <c r="C11" s="235"/>
      <c r="D11" s="235"/>
      <c r="E11" s="200"/>
      <c r="F11" s="235"/>
      <c r="G11" s="235"/>
      <c r="H11" s="235"/>
      <c r="I11" s="235"/>
      <c r="J11" s="234"/>
      <c r="K11" s="234"/>
      <c r="L11" s="237">
        <v>0</v>
      </c>
      <c r="M11" s="238" t="b">
        <v>0</v>
      </c>
      <c r="N11" s="143">
        <v>1</v>
      </c>
      <c r="O11" s="156"/>
      <c r="P11" s="117"/>
      <c r="Q11" s="117"/>
      <c r="R11" s="117"/>
      <c r="S11" s="117"/>
      <c r="T11" s="117"/>
      <c r="U11" s="117"/>
      <c r="V11" s="117"/>
      <c r="W11" s="145">
        <v>0</v>
      </c>
      <c r="X11" s="146" t="s">
        <v>107</v>
      </c>
      <c r="Y11" s="147"/>
      <c r="Z11" s="44" t="s">
        <v>108</v>
      </c>
      <c r="AA11" s="145" t="s">
        <v>78</v>
      </c>
      <c r="AB11" s="117"/>
      <c r="AC11" s="254">
        <v>0</v>
      </c>
      <c r="AD11" s="254" t="s">
        <v>107</v>
      </c>
      <c r="AE11" s="255"/>
      <c r="AF11" s="255"/>
      <c r="AG11" s="256" t="s">
        <v>122</v>
      </c>
      <c r="AH11" s="256" t="s">
        <v>122</v>
      </c>
      <c r="AI11" s="257"/>
      <c r="AJ11" s="257"/>
      <c r="AK11" s="237">
        <v>0</v>
      </c>
      <c r="AL11" s="238" t="b">
        <v>0</v>
      </c>
      <c r="AM11" s="262"/>
      <c r="AN11" s="102"/>
      <c r="AO11" s="143"/>
      <c r="AP11" s="148"/>
      <c r="AQ11" s="148"/>
      <c r="AR11" s="102"/>
      <c r="AS11" s="150"/>
      <c r="AT11" s="151"/>
      <c r="AU11" s="150"/>
      <c r="AV11" s="151"/>
      <c r="AW11" s="150"/>
      <c r="AX11" s="151"/>
      <c r="AY11" s="152"/>
      <c r="AZ11" s="102"/>
      <c r="BA11" s="102"/>
      <c r="BB11" s="143"/>
      <c r="BC11" s="148"/>
      <c r="BD11" s="148"/>
      <c r="BE11" s="151"/>
      <c r="BF11" s="151"/>
      <c r="BG11" s="152"/>
      <c r="BH11" s="150"/>
      <c r="BI11" s="150"/>
      <c r="BJ11" s="151"/>
      <c r="BK11" s="151"/>
      <c r="BL11" s="152"/>
      <c r="BM11" s="150"/>
      <c r="BN11" s="150"/>
      <c r="BO11" s="151"/>
      <c r="BP11" s="151"/>
      <c r="BQ11" s="152"/>
      <c r="BR11" s="150"/>
      <c r="BS11" s="150"/>
      <c r="BT11" s="150"/>
      <c r="BU11" s="151"/>
      <c r="BV11" s="151"/>
      <c r="BW11" s="151"/>
      <c r="BX11" s="150"/>
      <c r="BY11" s="151"/>
      <c r="BZ11" s="151"/>
      <c r="CA11" s="150"/>
      <c r="CB11" s="151"/>
      <c r="CC11" s="152"/>
      <c r="CD11" s="15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15" thickTop="1" thickBot="1" x14ac:dyDescent="0.3">
      <c r="A12" s="234"/>
      <c r="B12" s="235"/>
      <c r="C12" s="235"/>
      <c r="D12" s="235"/>
      <c r="E12" s="200"/>
      <c r="F12" s="235"/>
      <c r="G12" s="235"/>
      <c r="H12" s="235"/>
      <c r="I12" s="235"/>
      <c r="J12" s="234"/>
      <c r="K12" s="234"/>
      <c r="L12" s="237"/>
      <c r="M12" s="239"/>
      <c r="N12" s="143">
        <v>2</v>
      </c>
      <c r="O12" s="156"/>
      <c r="P12" s="117"/>
      <c r="Q12" s="117"/>
      <c r="R12" s="117"/>
      <c r="S12" s="117"/>
      <c r="T12" s="117"/>
      <c r="U12" s="117"/>
      <c r="V12" s="117"/>
      <c r="W12" s="145">
        <v>0</v>
      </c>
      <c r="X12" s="146" t="s">
        <v>107</v>
      </c>
      <c r="Y12" s="147"/>
      <c r="Z12" s="44" t="s">
        <v>108</v>
      </c>
      <c r="AA12" s="145" t="s">
        <v>78</v>
      </c>
      <c r="AB12" s="117"/>
      <c r="AC12" s="254"/>
      <c r="AD12" s="254"/>
      <c r="AE12" s="255"/>
      <c r="AF12" s="255"/>
      <c r="AG12" s="256"/>
      <c r="AH12" s="256"/>
      <c r="AI12" s="257"/>
      <c r="AJ12" s="257"/>
      <c r="AK12" s="237"/>
      <c r="AL12" s="239"/>
      <c r="AM12" s="263"/>
      <c r="AN12" s="102"/>
      <c r="AO12" s="143"/>
      <c r="AP12" s="148"/>
      <c r="AQ12" s="148"/>
      <c r="AR12" s="102"/>
      <c r="AS12" s="150"/>
      <c r="AT12" s="151"/>
      <c r="AU12" s="150"/>
      <c r="AV12" s="151"/>
      <c r="AW12" s="150"/>
      <c r="AX12" s="151"/>
      <c r="AY12" s="152"/>
      <c r="AZ12" s="102"/>
      <c r="BA12" s="102"/>
      <c r="BB12" s="143"/>
      <c r="BC12" s="148"/>
      <c r="BD12" s="148"/>
      <c r="BE12" s="151"/>
      <c r="BF12" s="151"/>
      <c r="BG12" s="152"/>
      <c r="BH12" s="150"/>
      <c r="BI12" s="150"/>
      <c r="BJ12" s="151"/>
      <c r="BK12" s="151"/>
      <c r="BL12" s="152"/>
      <c r="BM12" s="150"/>
      <c r="BN12" s="150"/>
      <c r="BO12" s="151"/>
      <c r="BP12" s="151"/>
      <c r="BQ12" s="152"/>
      <c r="BR12" s="150"/>
      <c r="BS12" s="150"/>
      <c r="BT12" s="150"/>
      <c r="BU12" s="151"/>
      <c r="BV12" s="151"/>
      <c r="BW12" s="151"/>
      <c r="BX12" s="150"/>
      <c r="BY12" s="151"/>
      <c r="BZ12" s="151"/>
      <c r="CA12" s="150"/>
      <c r="CB12" s="151"/>
      <c r="CC12" s="152"/>
      <c r="CD12" s="15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15" thickTop="1" thickBot="1" x14ac:dyDescent="0.3">
      <c r="A13" s="234"/>
      <c r="B13" s="235"/>
      <c r="C13" s="235"/>
      <c r="D13" s="235"/>
      <c r="E13" s="200"/>
      <c r="F13" s="235"/>
      <c r="G13" s="235"/>
      <c r="H13" s="235"/>
      <c r="I13" s="235"/>
      <c r="J13" s="234"/>
      <c r="K13" s="234"/>
      <c r="L13" s="237"/>
      <c r="M13" s="239"/>
      <c r="N13" s="143">
        <v>3</v>
      </c>
      <c r="O13" s="155"/>
      <c r="P13" s="117"/>
      <c r="Q13" s="117"/>
      <c r="R13" s="117"/>
      <c r="S13" s="117"/>
      <c r="T13" s="117"/>
      <c r="U13" s="117"/>
      <c r="V13" s="117"/>
      <c r="W13" s="145">
        <v>0</v>
      </c>
      <c r="X13" s="146" t="s">
        <v>107</v>
      </c>
      <c r="Y13" s="147"/>
      <c r="Z13" s="44" t="s">
        <v>108</v>
      </c>
      <c r="AA13" s="145" t="s">
        <v>78</v>
      </c>
      <c r="AB13" s="117"/>
      <c r="AC13" s="254"/>
      <c r="AD13" s="254"/>
      <c r="AE13" s="255"/>
      <c r="AF13" s="255"/>
      <c r="AG13" s="256"/>
      <c r="AH13" s="256"/>
      <c r="AI13" s="257"/>
      <c r="AJ13" s="257"/>
      <c r="AK13" s="237"/>
      <c r="AL13" s="239"/>
      <c r="AM13" s="263"/>
      <c r="AN13" s="102"/>
      <c r="AO13" s="143"/>
      <c r="AP13" s="148"/>
      <c r="AQ13" s="148"/>
      <c r="AR13" s="102"/>
      <c r="AS13" s="150"/>
      <c r="AT13" s="151"/>
      <c r="AU13" s="150"/>
      <c r="AV13" s="151"/>
      <c r="AW13" s="150"/>
      <c r="AX13" s="151"/>
      <c r="AY13" s="152"/>
      <c r="AZ13" s="102"/>
      <c r="BA13" s="102"/>
      <c r="BB13" s="143"/>
      <c r="BC13" s="148"/>
      <c r="BD13" s="148"/>
      <c r="BE13" s="151"/>
      <c r="BF13" s="151"/>
      <c r="BG13" s="152"/>
      <c r="BH13" s="150"/>
      <c r="BI13" s="150"/>
      <c r="BJ13" s="151"/>
      <c r="BK13" s="151"/>
      <c r="BL13" s="152"/>
      <c r="BM13" s="150"/>
      <c r="BN13" s="150"/>
      <c r="BO13" s="151"/>
      <c r="BP13" s="151"/>
      <c r="BQ13" s="152"/>
      <c r="BR13" s="150"/>
      <c r="BS13" s="150"/>
      <c r="BT13" s="150"/>
      <c r="BU13" s="151"/>
      <c r="BV13" s="151"/>
      <c r="BW13" s="151"/>
      <c r="BX13" s="150"/>
      <c r="BY13" s="151"/>
      <c r="BZ13" s="151"/>
      <c r="CA13" s="150"/>
      <c r="CB13" s="151"/>
      <c r="CC13" s="152"/>
      <c r="CD13" s="15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15" thickTop="1" thickBot="1" x14ac:dyDescent="0.3">
      <c r="A14" s="234"/>
      <c r="B14" s="235"/>
      <c r="C14" s="235"/>
      <c r="D14" s="235"/>
      <c r="E14" s="200"/>
      <c r="F14" s="235"/>
      <c r="G14" s="235"/>
      <c r="H14" s="235"/>
      <c r="I14" s="235"/>
      <c r="J14" s="234"/>
      <c r="K14" s="234"/>
      <c r="L14" s="237"/>
      <c r="M14" s="239"/>
      <c r="N14" s="143">
        <v>4</v>
      </c>
      <c r="O14" s="156"/>
      <c r="P14" s="117"/>
      <c r="Q14" s="117"/>
      <c r="R14" s="117"/>
      <c r="S14" s="117"/>
      <c r="T14" s="117"/>
      <c r="U14" s="117"/>
      <c r="V14" s="117"/>
      <c r="W14" s="145">
        <v>0</v>
      </c>
      <c r="X14" s="146" t="s">
        <v>107</v>
      </c>
      <c r="Y14" s="147"/>
      <c r="Z14" s="44" t="s">
        <v>108</v>
      </c>
      <c r="AA14" s="145" t="s">
        <v>78</v>
      </c>
      <c r="AB14" s="117"/>
      <c r="AC14" s="254"/>
      <c r="AD14" s="254"/>
      <c r="AE14" s="255"/>
      <c r="AF14" s="255"/>
      <c r="AG14" s="256"/>
      <c r="AH14" s="256"/>
      <c r="AI14" s="257"/>
      <c r="AJ14" s="257"/>
      <c r="AK14" s="237"/>
      <c r="AL14" s="239"/>
      <c r="AM14" s="263"/>
      <c r="AN14" s="102"/>
      <c r="AO14" s="143"/>
      <c r="AP14" s="148"/>
      <c r="AQ14" s="148"/>
      <c r="AR14" s="102"/>
      <c r="AS14" s="150"/>
      <c r="AT14" s="151"/>
      <c r="AU14" s="150"/>
      <c r="AV14" s="151"/>
      <c r="AW14" s="150"/>
      <c r="AX14" s="151"/>
      <c r="AY14" s="152"/>
      <c r="AZ14" s="102"/>
      <c r="BA14" s="102"/>
      <c r="BB14" s="143"/>
      <c r="BC14" s="148"/>
      <c r="BD14" s="148"/>
      <c r="BE14" s="151"/>
      <c r="BF14" s="151"/>
      <c r="BG14" s="152"/>
      <c r="BH14" s="150"/>
      <c r="BI14" s="150"/>
      <c r="BJ14" s="151"/>
      <c r="BK14" s="151"/>
      <c r="BL14" s="152"/>
      <c r="BM14" s="150"/>
      <c r="BN14" s="150"/>
      <c r="BO14" s="151"/>
      <c r="BP14" s="151"/>
      <c r="BQ14" s="152"/>
      <c r="BR14" s="150"/>
      <c r="BS14" s="150"/>
      <c r="BT14" s="150"/>
      <c r="BU14" s="151"/>
      <c r="BV14" s="151"/>
      <c r="BW14" s="151"/>
      <c r="BX14" s="150"/>
      <c r="BY14" s="151"/>
      <c r="BZ14" s="151"/>
      <c r="CA14" s="150"/>
      <c r="CB14" s="151"/>
      <c r="CC14" s="152"/>
      <c r="CD14" s="15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15" thickTop="1" thickBot="1" x14ac:dyDescent="0.3">
      <c r="A15" s="234"/>
      <c r="B15" s="235"/>
      <c r="C15" s="235"/>
      <c r="D15" s="235"/>
      <c r="E15" s="200"/>
      <c r="F15" s="235"/>
      <c r="G15" s="235"/>
      <c r="H15" s="235"/>
      <c r="I15" s="235"/>
      <c r="J15" s="234"/>
      <c r="K15" s="234"/>
      <c r="L15" s="237"/>
      <c r="M15" s="239"/>
      <c r="N15" s="143">
        <v>5</v>
      </c>
      <c r="O15" s="156"/>
      <c r="P15" s="117"/>
      <c r="Q15" s="117"/>
      <c r="R15" s="117"/>
      <c r="S15" s="117"/>
      <c r="T15" s="117"/>
      <c r="U15" s="117"/>
      <c r="V15" s="117"/>
      <c r="W15" s="145">
        <v>0</v>
      </c>
      <c r="X15" s="146" t="s">
        <v>107</v>
      </c>
      <c r="Y15" s="147"/>
      <c r="Z15" s="44" t="s">
        <v>108</v>
      </c>
      <c r="AA15" s="145" t="s">
        <v>78</v>
      </c>
      <c r="AB15" s="117"/>
      <c r="AC15" s="254"/>
      <c r="AD15" s="254"/>
      <c r="AE15" s="255"/>
      <c r="AF15" s="255"/>
      <c r="AG15" s="256"/>
      <c r="AH15" s="256"/>
      <c r="AI15" s="257"/>
      <c r="AJ15" s="257"/>
      <c r="AK15" s="237"/>
      <c r="AL15" s="239"/>
      <c r="AM15" s="263"/>
      <c r="AN15" s="102"/>
      <c r="AO15" s="143"/>
      <c r="AP15" s="148"/>
      <c r="AQ15" s="148"/>
      <c r="AR15" s="102"/>
      <c r="AS15" s="150"/>
      <c r="AT15" s="151"/>
      <c r="AU15" s="150"/>
      <c r="AV15" s="151"/>
      <c r="AW15" s="150"/>
      <c r="AX15" s="151"/>
      <c r="AY15" s="152"/>
      <c r="AZ15" s="102"/>
      <c r="BA15" s="102"/>
      <c r="BB15" s="143"/>
      <c r="BC15" s="148"/>
      <c r="BD15" s="148"/>
      <c r="BE15" s="151"/>
      <c r="BF15" s="151"/>
      <c r="BG15" s="152"/>
      <c r="BH15" s="150"/>
      <c r="BI15" s="150"/>
      <c r="BJ15" s="151"/>
      <c r="BK15" s="151"/>
      <c r="BL15" s="152"/>
      <c r="BM15" s="150"/>
      <c r="BN15" s="150"/>
      <c r="BO15" s="151"/>
      <c r="BP15" s="151"/>
      <c r="BQ15" s="152"/>
      <c r="BR15" s="150"/>
      <c r="BS15" s="150"/>
      <c r="BT15" s="150"/>
      <c r="BU15" s="151"/>
      <c r="BV15" s="151"/>
      <c r="BW15" s="151"/>
      <c r="BX15" s="150"/>
      <c r="BY15" s="151"/>
      <c r="BZ15" s="151"/>
      <c r="CA15" s="150"/>
      <c r="CB15" s="151"/>
      <c r="CC15" s="152"/>
      <c r="CD15" s="15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15" thickTop="1" thickBot="1" x14ac:dyDescent="0.3">
      <c r="A16" s="234"/>
      <c r="B16" s="235"/>
      <c r="C16" s="235"/>
      <c r="D16" s="235"/>
      <c r="E16" s="200"/>
      <c r="F16" s="235"/>
      <c r="G16" s="235"/>
      <c r="H16" s="235"/>
      <c r="I16" s="235"/>
      <c r="J16" s="234"/>
      <c r="K16" s="234"/>
      <c r="L16" s="237"/>
      <c r="M16" s="240"/>
      <c r="N16" s="143">
        <v>6</v>
      </c>
      <c r="O16" s="156"/>
      <c r="P16" s="117"/>
      <c r="Q16" s="117"/>
      <c r="R16" s="117"/>
      <c r="S16" s="117"/>
      <c r="T16" s="117"/>
      <c r="U16" s="117"/>
      <c r="V16" s="117"/>
      <c r="W16" s="145">
        <v>0</v>
      </c>
      <c r="X16" s="146" t="s">
        <v>107</v>
      </c>
      <c r="Y16" s="147"/>
      <c r="Z16" s="44" t="s">
        <v>108</v>
      </c>
      <c r="AA16" s="145" t="s">
        <v>78</v>
      </c>
      <c r="AB16" s="117"/>
      <c r="AC16" s="254"/>
      <c r="AD16" s="254"/>
      <c r="AE16" s="255"/>
      <c r="AF16" s="255"/>
      <c r="AG16" s="256"/>
      <c r="AH16" s="256"/>
      <c r="AI16" s="257"/>
      <c r="AJ16" s="257"/>
      <c r="AK16" s="237"/>
      <c r="AL16" s="240"/>
      <c r="AM16" s="264"/>
      <c r="AN16" s="102"/>
      <c r="AO16" s="143"/>
      <c r="AP16" s="148"/>
      <c r="AQ16" s="148"/>
      <c r="AR16" s="102"/>
      <c r="AS16" s="150"/>
      <c r="AT16" s="151"/>
      <c r="AU16" s="150"/>
      <c r="AV16" s="151"/>
      <c r="AW16" s="150"/>
      <c r="AX16" s="151"/>
      <c r="AY16" s="152"/>
      <c r="AZ16" s="102"/>
      <c r="BA16" s="102"/>
      <c r="BB16" s="143"/>
      <c r="BC16" s="148"/>
      <c r="BD16" s="148"/>
      <c r="BE16" s="151"/>
      <c r="BF16" s="151"/>
      <c r="BG16" s="152"/>
      <c r="BH16" s="150"/>
      <c r="BI16" s="150"/>
      <c r="BJ16" s="151"/>
      <c r="BK16" s="151"/>
      <c r="BL16" s="152"/>
      <c r="BM16" s="150"/>
      <c r="BN16" s="150"/>
      <c r="BO16" s="151"/>
      <c r="BP16" s="151"/>
      <c r="BQ16" s="152"/>
      <c r="BR16" s="150"/>
      <c r="BS16" s="150"/>
      <c r="BT16" s="150"/>
      <c r="BU16" s="151"/>
      <c r="BV16" s="151"/>
      <c r="BW16" s="151"/>
      <c r="BX16" s="150"/>
      <c r="BY16" s="151"/>
      <c r="BZ16" s="151"/>
      <c r="CA16" s="150"/>
      <c r="CB16" s="151"/>
      <c r="CC16" s="152"/>
      <c r="CD16" s="15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15" thickTop="1" thickBot="1" x14ac:dyDescent="0.3">
      <c r="A17" s="234">
        <v>3</v>
      </c>
      <c r="B17" s="235"/>
      <c r="C17" s="235"/>
      <c r="D17" s="235"/>
      <c r="E17" s="200"/>
      <c r="F17" s="235"/>
      <c r="G17" s="235"/>
      <c r="H17" s="235"/>
      <c r="I17" s="235"/>
      <c r="J17" s="234"/>
      <c r="K17" s="234"/>
      <c r="L17" s="237">
        <v>0</v>
      </c>
      <c r="M17" s="238" t="b">
        <v>0</v>
      </c>
      <c r="N17" s="143">
        <v>1</v>
      </c>
      <c r="O17" s="156"/>
      <c r="P17" s="117"/>
      <c r="Q17" s="117"/>
      <c r="R17" s="117"/>
      <c r="S17" s="117"/>
      <c r="T17" s="117"/>
      <c r="U17" s="117"/>
      <c r="V17" s="117"/>
      <c r="W17" s="145">
        <v>0</v>
      </c>
      <c r="X17" s="146" t="s">
        <v>107</v>
      </c>
      <c r="Y17" s="147"/>
      <c r="Z17" s="44" t="s">
        <v>108</v>
      </c>
      <c r="AA17" s="145" t="s">
        <v>78</v>
      </c>
      <c r="AB17" s="117"/>
      <c r="AC17" s="254">
        <v>0</v>
      </c>
      <c r="AD17" s="254" t="s">
        <v>107</v>
      </c>
      <c r="AE17" s="255"/>
      <c r="AF17" s="255"/>
      <c r="AG17" s="256" t="s">
        <v>122</v>
      </c>
      <c r="AH17" s="256" t="s">
        <v>122</v>
      </c>
      <c r="AI17" s="257"/>
      <c r="AJ17" s="257"/>
      <c r="AK17" s="237">
        <v>0</v>
      </c>
      <c r="AL17" s="238" t="b">
        <v>0</v>
      </c>
      <c r="AM17" s="262"/>
      <c r="AN17" s="102"/>
      <c r="AO17" s="143"/>
      <c r="AP17" s="148"/>
      <c r="AQ17" s="148"/>
      <c r="AR17" s="102"/>
      <c r="AS17" s="150"/>
      <c r="AT17" s="151"/>
      <c r="AU17" s="150"/>
      <c r="AV17" s="151"/>
      <c r="AW17" s="150"/>
      <c r="AX17" s="151"/>
      <c r="AY17" s="152"/>
      <c r="AZ17" s="102"/>
      <c r="BA17" s="102"/>
      <c r="BB17" s="143"/>
      <c r="BC17" s="148"/>
      <c r="BD17" s="148"/>
      <c r="BE17" s="151"/>
      <c r="BF17" s="151"/>
      <c r="BG17" s="152"/>
      <c r="BH17" s="150"/>
      <c r="BI17" s="150"/>
      <c r="BJ17" s="151"/>
      <c r="BK17" s="151"/>
      <c r="BL17" s="152"/>
      <c r="BM17" s="150"/>
      <c r="BN17" s="150"/>
      <c r="BO17" s="151"/>
      <c r="BP17" s="151"/>
      <c r="BQ17" s="152"/>
      <c r="BR17" s="150"/>
      <c r="BS17" s="150"/>
      <c r="BT17" s="150"/>
      <c r="BU17" s="151"/>
      <c r="BV17" s="151"/>
      <c r="BW17" s="151"/>
      <c r="BX17" s="150"/>
      <c r="BY17" s="151"/>
      <c r="BZ17" s="151"/>
      <c r="CA17" s="150"/>
      <c r="CB17" s="151"/>
      <c r="CC17" s="152"/>
      <c r="CD17" s="15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15" thickTop="1" thickBot="1" x14ac:dyDescent="0.3">
      <c r="A18" s="234"/>
      <c r="B18" s="235"/>
      <c r="C18" s="235"/>
      <c r="D18" s="235"/>
      <c r="E18" s="200"/>
      <c r="F18" s="235"/>
      <c r="G18" s="235"/>
      <c r="H18" s="235"/>
      <c r="I18" s="235"/>
      <c r="J18" s="234"/>
      <c r="K18" s="234"/>
      <c r="L18" s="237"/>
      <c r="M18" s="239"/>
      <c r="N18" s="143">
        <v>2</v>
      </c>
      <c r="O18" s="156"/>
      <c r="P18" s="117"/>
      <c r="Q18" s="117"/>
      <c r="R18" s="117"/>
      <c r="S18" s="117"/>
      <c r="T18" s="117"/>
      <c r="U18" s="117"/>
      <c r="V18" s="117"/>
      <c r="W18" s="145">
        <v>0</v>
      </c>
      <c r="X18" s="146" t="s">
        <v>107</v>
      </c>
      <c r="Y18" s="147"/>
      <c r="Z18" s="44" t="s">
        <v>108</v>
      </c>
      <c r="AA18" s="145" t="s">
        <v>78</v>
      </c>
      <c r="AB18" s="117"/>
      <c r="AC18" s="254"/>
      <c r="AD18" s="254"/>
      <c r="AE18" s="255"/>
      <c r="AF18" s="255"/>
      <c r="AG18" s="256"/>
      <c r="AH18" s="256"/>
      <c r="AI18" s="257"/>
      <c r="AJ18" s="257"/>
      <c r="AK18" s="237"/>
      <c r="AL18" s="239"/>
      <c r="AM18" s="263"/>
      <c r="AN18" s="102"/>
      <c r="AO18" s="143"/>
      <c r="AP18" s="148"/>
      <c r="AQ18" s="148"/>
      <c r="AR18" s="102"/>
      <c r="AS18" s="150"/>
      <c r="AT18" s="151"/>
      <c r="AU18" s="150"/>
      <c r="AV18" s="151"/>
      <c r="AW18" s="150"/>
      <c r="AX18" s="151"/>
      <c r="AY18" s="152"/>
      <c r="AZ18" s="102"/>
      <c r="BA18" s="102"/>
      <c r="BB18" s="143"/>
      <c r="BC18" s="148"/>
      <c r="BD18" s="148"/>
      <c r="BE18" s="151"/>
      <c r="BF18" s="151"/>
      <c r="BG18" s="152"/>
      <c r="BH18" s="150"/>
      <c r="BI18" s="150"/>
      <c r="BJ18" s="151"/>
      <c r="BK18" s="151"/>
      <c r="BL18" s="152"/>
      <c r="BM18" s="150"/>
      <c r="BN18" s="150"/>
      <c r="BO18" s="151"/>
      <c r="BP18" s="151"/>
      <c r="BQ18" s="152"/>
      <c r="BR18" s="150"/>
      <c r="BS18" s="150"/>
      <c r="BT18" s="150"/>
      <c r="BU18" s="151"/>
      <c r="BV18" s="151"/>
      <c r="BW18" s="151"/>
      <c r="BX18" s="150"/>
      <c r="BY18" s="151"/>
      <c r="BZ18" s="151"/>
      <c r="CA18" s="150"/>
      <c r="CB18" s="151"/>
      <c r="CC18" s="152"/>
      <c r="CD18" s="15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15" thickTop="1" thickBot="1" x14ac:dyDescent="0.3">
      <c r="A19" s="234"/>
      <c r="B19" s="235"/>
      <c r="C19" s="235"/>
      <c r="D19" s="235"/>
      <c r="E19" s="200"/>
      <c r="F19" s="235"/>
      <c r="G19" s="235"/>
      <c r="H19" s="235"/>
      <c r="I19" s="235"/>
      <c r="J19" s="234"/>
      <c r="K19" s="234"/>
      <c r="L19" s="237"/>
      <c r="M19" s="239"/>
      <c r="N19" s="143">
        <v>3</v>
      </c>
      <c r="O19" s="155"/>
      <c r="P19" s="117"/>
      <c r="Q19" s="117"/>
      <c r="R19" s="117"/>
      <c r="S19" s="117"/>
      <c r="T19" s="117"/>
      <c r="U19" s="117"/>
      <c r="V19" s="117"/>
      <c r="W19" s="145">
        <v>0</v>
      </c>
      <c r="X19" s="146" t="s">
        <v>107</v>
      </c>
      <c r="Y19" s="147"/>
      <c r="Z19" s="44" t="s">
        <v>108</v>
      </c>
      <c r="AA19" s="145" t="s">
        <v>78</v>
      </c>
      <c r="AB19" s="117"/>
      <c r="AC19" s="254"/>
      <c r="AD19" s="254"/>
      <c r="AE19" s="255"/>
      <c r="AF19" s="255"/>
      <c r="AG19" s="256"/>
      <c r="AH19" s="256"/>
      <c r="AI19" s="257"/>
      <c r="AJ19" s="257"/>
      <c r="AK19" s="237"/>
      <c r="AL19" s="239"/>
      <c r="AM19" s="263"/>
      <c r="AN19" s="102"/>
      <c r="AO19" s="143"/>
      <c r="AP19" s="148"/>
      <c r="AQ19" s="148"/>
      <c r="AR19" s="102"/>
      <c r="AS19" s="150"/>
      <c r="AT19" s="151"/>
      <c r="AU19" s="150"/>
      <c r="AV19" s="151"/>
      <c r="AW19" s="150"/>
      <c r="AX19" s="151"/>
      <c r="AY19" s="152"/>
      <c r="AZ19" s="102"/>
      <c r="BA19" s="102"/>
      <c r="BB19" s="143"/>
      <c r="BC19" s="148"/>
      <c r="BD19" s="148"/>
      <c r="BE19" s="151"/>
      <c r="BF19" s="151"/>
      <c r="BG19" s="152"/>
      <c r="BH19" s="150"/>
      <c r="BI19" s="150"/>
      <c r="BJ19" s="151"/>
      <c r="BK19" s="151"/>
      <c r="BL19" s="152"/>
      <c r="BM19" s="150"/>
      <c r="BN19" s="150"/>
      <c r="BO19" s="151"/>
      <c r="BP19" s="151"/>
      <c r="BQ19" s="152"/>
      <c r="BR19" s="150"/>
      <c r="BS19" s="150"/>
      <c r="BT19" s="150"/>
      <c r="BU19" s="151"/>
      <c r="BV19" s="151"/>
      <c r="BW19" s="151"/>
      <c r="BX19" s="150"/>
      <c r="BY19" s="151"/>
      <c r="BZ19" s="151"/>
      <c r="CA19" s="150"/>
      <c r="CB19" s="151"/>
      <c r="CC19" s="152"/>
      <c r="CD19" s="15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15" thickTop="1" thickBot="1" x14ac:dyDescent="0.3">
      <c r="A20" s="234"/>
      <c r="B20" s="235"/>
      <c r="C20" s="235"/>
      <c r="D20" s="235"/>
      <c r="E20" s="200"/>
      <c r="F20" s="235"/>
      <c r="G20" s="235"/>
      <c r="H20" s="235"/>
      <c r="I20" s="235"/>
      <c r="J20" s="234"/>
      <c r="K20" s="234"/>
      <c r="L20" s="237"/>
      <c r="M20" s="239"/>
      <c r="N20" s="143">
        <v>4</v>
      </c>
      <c r="O20" s="156"/>
      <c r="P20" s="117"/>
      <c r="Q20" s="117"/>
      <c r="R20" s="117"/>
      <c r="S20" s="117"/>
      <c r="T20" s="117"/>
      <c r="U20" s="117"/>
      <c r="V20" s="117"/>
      <c r="W20" s="145">
        <v>0</v>
      </c>
      <c r="X20" s="146" t="s">
        <v>107</v>
      </c>
      <c r="Y20" s="147"/>
      <c r="Z20" s="44" t="s">
        <v>108</v>
      </c>
      <c r="AA20" s="145" t="s">
        <v>78</v>
      </c>
      <c r="AB20" s="117"/>
      <c r="AC20" s="254"/>
      <c r="AD20" s="254"/>
      <c r="AE20" s="255"/>
      <c r="AF20" s="255"/>
      <c r="AG20" s="256"/>
      <c r="AH20" s="256"/>
      <c r="AI20" s="257"/>
      <c r="AJ20" s="257"/>
      <c r="AK20" s="237"/>
      <c r="AL20" s="239"/>
      <c r="AM20" s="263"/>
      <c r="AN20" s="102"/>
      <c r="AO20" s="143"/>
      <c r="AP20" s="148"/>
      <c r="AQ20" s="148"/>
      <c r="AR20" s="102"/>
      <c r="AS20" s="150"/>
      <c r="AT20" s="151"/>
      <c r="AU20" s="150"/>
      <c r="AV20" s="151"/>
      <c r="AW20" s="150"/>
      <c r="AX20" s="151"/>
      <c r="AY20" s="152"/>
      <c r="AZ20" s="102"/>
      <c r="BA20" s="102"/>
      <c r="BB20" s="143"/>
      <c r="BC20" s="148"/>
      <c r="BD20" s="148"/>
      <c r="BE20" s="151"/>
      <c r="BF20" s="151"/>
      <c r="BG20" s="152"/>
      <c r="BH20" s="150"/>
      <c r="BI20" s="150"/>
      <c r="BJ20" s="151"/>
      <c r="BK20" s="151"/>
      <c r="BL20" s="152"/>
      <c r="BM20" s="150"/>
      <c r="BN20" s="150"/>
      <c r="BO20" s="151"/>
      <c r="BP20" s="151"/>
      <c r="BQ20" s="152"/>
      <c r="BR20" s="150"/>
      <c r="BS20" s="150"/>
      <c r="BT20" s="150"/>
      <c r="BU20" s="151"/>
      <c r="BV20" s="151"/>
      <c r="BW20" s="151"/>
      <c r="BX20" s="150"/>
      <c r="BY20" s="151"/>
      <c r="BZ20" s="151"/>
      <c r="CA20" s="150"/>
      <c r="CB20" s="151"/>
      <c r="CC20" s="152"/>
      <c r="CD20" s="15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15" thickTop="1" thickBot="1" x14ac:dyDescent="0.3">
      <c r="A21" s="234"/>
      <c r="B21" s="235"/>
      <c r="C21" s="235"/>
      <c r="D21" s="235"/>
      <c r="E21" s="200"/>
      <c r="F21" s="235"/>
      <c r="G21" s="235"/>
      <c r="H21" s="235"/>
      <c r="I21" s="235"/>
      <c r="J21" s="234"/>
      <c r="K21" s="234"/>
      <c r="L21" s="237"/>
      <c r="M21" s="239"/>
      <c r="N21" s="143">
        <v>5</v>
      </c>
      <c r="O21" s="156"/>
      <c r="P21" s="117"/>
      <c r="Q21" s="117"/>
      <c r="R21" s="117"/>
      <c r="S21" s="117"/>
      <c r="T21" s="117"/>
      <c r="U21" s="117"/>
      <c r="V21" s="117"/>
      <c r="W21" s="145">
        <v>0</v>
      </c>
      <c r="X21" s="146" t="s">
        <v>107</v>
      </c>
      <c r="Y21" s="147"/>
      <c r="Z21" s="44" t="s">
        <v>108</v>
      </c>
      <c r="AA21" s="145" t="s">
        <v>78</v>
      </c>
      <c r="AB21" s="117"/>
      <c r="AC21" s="254"/>
      <c r="AD21" s="254"/>
      <c r="AE21" s="255"/>
      <c r="AF21" s="255"/>
      <c r="AG21" s="256"/>
      <c r="AH21" s="256"/>
      <c r="AI21" s="257"/>
      <c r="AJ21" s="257"/>
      <c r="AK21" s="237"/>
      <c r="AL21" s="239"/>
      <c r="AM21" s="263"/>
      <c r="AN21" s="102"/>
      <c r="AO21" s="143"/>
      <c r="AP21" s="148"/>
      <c r="AQ21" s="148"/>
      <c r="AR21" s="102"/>
      <c r="AS21" s="150"/>
      <c r="AT21" s="151"/>
      <c r="AU21" s="150"/>
      <c r="AV21" s="151"/>
      <c r="AW21" s="150"/>
      <c r="AX21" s="151"/>
      <c r="AY21" s="152"/>
      <c r="AZ21" s="102"/>
      <c r="BA21" s="102"/>
      <c r="BB21" s="143"/>
      <c r="BC21" s="148"/>
      <c r="BD21" s="148"/>
      <c r="BE21" s="151"/>
      <c r="BF21" s="151"/>
      <c r="BG21" s="152"/>
      <c r="BH21" s="150"/>
      <c r="BI21" s="150"/>
      <c r="BJ21" s="151"/>
      <c r="BK21" s="151"/>
      <c r="BL21" s="152"/>
      <c r="BM21" s="150"/>
      <c r="BN21" s="150"/>
      <c r="BO21" s="151"/>
      <c r="BP21" s="151"/>
      <c r="BQ21" s="152"/>
      <c r="BR21" s="150"/>
      <c r="BS21" s="150"/>
      <c r="BT21" s="150"/>
      <c r="BU21" s="151"/>
      <c r="BV21" s="151"/>
      <c r="BW21" s="151"/>
      <c r="BX21" s="150"/>
      <c r="BY21" s="151"/>
      <c r="BZ21" s="151"/>
      <c r="CA21" s="150"/>
      <c r="CB21" s="151"/>
      <c r="CC21" s="152"/>
      <c r="CD21" s="15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15" thickTop="1" thickBot="1" x14ac:dyDescent="0.3">
      <c r="A22" s="234"/>
      <c r="B22" s="235"/>
      <c r="C22" s="235"/>
      <c r="D22" s="235"/>
      <c r="E22" s="200"/>
      <c r="F22" s="235"/>
      <c r="G22" s="235"/>
      <c r="H22" s="235"/>
      <c r="I22" s="235"/>
      <c r="J22" s="234"/>
      <c r="K22" s="234"/>
      <c r="L22" s="237"/>
      <c r="M22" s="240"/>
      <c r="N22" s="143">
        <v>6</v>
      </c>
      <c r="O22" s="156"/>
      <c r="P22" s="117"/>
      <c r="Q22" s="117"/>
      <c r="R22" s="117"/>
      <c r="S22" s="117"/>
      <c r="T22" s="117"/>
      <c r="U22" s="117"/>
      <c r="V22" s="117"/>
      <c r="W22" s="145">
        <v>0</v>
      </c>
      <c r="X22" s="146" t="s">
        <v>107</v>
      </c>
      <c r="Y22" s="147"/>
      <c r="Z22" s="44" t="s">
        <v>108</v>
      </c>
      <c r="AA22" s="145" t="s">
        <v>78</v>
      </c>
      <c r="AB22" s="117"/>
      <c r="AC22" s="254"/>
      <c r="AD22" s="254"/>
      <c r="AE22" s="255"/>
      <c r="AF22" s="255"/>
      <c r="AG22" s="256"/>
      <c r="AH22" s="256"/>
      <c r="AI22" s="257"/>
      <c r="AJ22" s="257"/>
      <c r="AK22" s="237"/>
      <c r="AL22" s="240"/>
      <c r="AM22" s="264"/>
      <c r="AN22" s="102"/>
      <c r="AO22" s="143"/>
      <c r="AP22" s="148"/>
      <c r="AQ22" s="148"/>
      <c r="AR22" s="102"/>
      <c r="AS22" s="150"/>
      <c r="AT22" s="151"/>
      <c r="AU22" s="150"/>
      <c r="AV22" s="151"/>
      <c r="AW22" s="150"/>
      <c r="AX22" s="151"/>
      <c r="AY22" s="152"/>
      <c r="AZ22" s="102"/>
      <c r="BA22" s="102"/>
      <c r="BB22" s="143"/>
      <c r="BC22" s="148"/>
      <c r="BD22" s="148"/>
      <c r="BE22" s="151"/>
      <c r="BF22" s="151"/>
      <c r="BG22" s="152"/>
      <c r="BH22" s="150"/>
      <c r="BI22" s="150"/>
      <c r="BJ22" s="151"/>
      <c r="BK22" s="151"/>
      <c r="BL22" s="152"/>
      <c r="BM22" s="150"/>
      <c r="BN22" s="150"/>
      <c r="BO22" s="151"/>
      <c r="BP22" s="151"/>
      <c r="BQ22" s="152"/>
      <c r="BR22" s="150"/>
      <c r="BS22" s="150"/>
      <c r="BT22" s="150"/>
      <c r="BU22" s="151"/>
      <c r="BV22" s="151"/>
      <c r="BW22" s="151"/>
      <c r="BX22" s="150"/>
      <c r="BY22" s="151"/>
      <c r="BZ22" s="151"/>
      <c r="CA22" s="150"/>
      <c r="CB22" s="151"/>
      <c r="CC22" s="152"/>
      <c r="CD22" s="15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15" thickTop="1" thickBot="1" x14ac:dyDescent="0.3">
      <c r="A23" s="234">
        <v>4</v>
      </c>
      <c r="B23" s="235"/>
      <c r="C23" s="235"/>
      <c r="D23" s="235"/>
      <c r="E23" s="200"/>
      <c r="F23" s="235"/>
      <c r="G23" s="235"/>
      <c r="H23" s="235"/>
      <c r="I23" s="235"/>
      <c r="J23" s="234"/>
      <c r="K23" s="234"/>
      <c r="L23" s="237">
        <v>0</v>
      </c>
      <c r="M23" s="238" t="b">
        <v>0</v>
      </c>
      <c r="N23" s="143">
        <v>1</v>
      </c>
      <c r="O23" s="156"/>
      <c r="P23" s="117"/>
      <c r="Q23" s="117"/>
      <c r="R23" s="117"/>
      <c r="S23" s="117"/>
      <c r="T23" s="117"/>
      <c r="U23" s="117"/>
      <c r="V23" s="117"/>
      <c r="W23" s="145">
        <v>0</v>
      </c>
      <c r="X23" s="146" t="s">
        <v>107</v>
      </c>
      <c r="Y23" s="147"/>
      <c r="Z23" s="44" t="s">
        <v>108</v>
      </c>
      <c r="AA23" s="145" t="s">
        <v>78</v>
      </c>
      <c r="AB23" s="117"/>
      <c r="AC23" s="254">
        <v>0</v>
      </c>
      <c r="AD23" s="254" t="s">
        <v>107</v>
      </c>
      <c r="AE23" s="255"/>
      <c r="AF23" s="255"/>
      <c r="AG23" s="256" t="s">
        <v>122</v>
      </c>
      <c r="AH23" s="256" t="s">
        <v>122</v>
      </c>
      <c r="AI23" s="257"/>
      <c r="AJ23" s="257"/>
      <c r="AK23" s="237">
        <v>0</v>
      </c>
      <c r="AL23" s="238" t="b">
        <v>0</v>
      </c>
      <c r="AM23" s="262"/>
      <c r="AN23" s="102"/>
      <c r="AO23" s="143"/>
      <c r="AP23" s="148"/>
      <c r="AQ23" s="148"/>
      <c r="AR23" s="102"/>
      <c r="AS23" s="150"/>
      <c r="AT23" s="151"/>
      <c r="AU23" s="150"/>
      <c r="AV23" s="151"/>
      <c r="AW23" s="150"/>
      <c r="AX23" s="151"/>
      <c r="AY23" s="152"/>
      <c r="AZ23" s="102"/>
      <c r="BA23" s="102"/>
      <c r="BB23" s="143"/>
      <c r="BC23" s="148"/>
      <c r="BD23" s="148"/>
      <c r="BE23" s="151"/>
      <c r="BF23" s="151"/>
      <c r="BG23" s="152"/>
      <c r="BH23" s="150"/>
      <c r="BI23" s="150"/>
      <c r="BJ23" s="151"/>
      <c r="BK23" s="151"/>
      <c r="BL23" s="152"/>
      <c r="BM23" s="150"/>
      <c r="BN23" s="150"/>
      <c r="BO23" s="151"/>
      <c r="BP23" s="151"/>
      <c r="BQ23" s="152"/>
      <c r="BR23" s="150"/>
      <c r="BS23" s="150"/>
      <c r="BT23" s="150"/>
      <c r="BU23" s="151"/>
      <c r="BV23" s="151"/>
      <c r="BW23" s="151"/>
      <c r="BX23" s="150"/>
      <c r="BY23" s="151"/>
      <c r="BZ23" s="151"/>
      <c r="CA23" s="150"/>
      <c r="CB23" s="151"/>
      <c r="CC23" s="152"/>
      <c r="CD23" s="15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15" thickTop="1" thickBot="1" x14ac:dyDescent="0.3">
      <c r="A24" s="234"/>
      <c r="B24" s="235"/>
      <c r="C24" s="235"/>
      <c r="D24" s="235"/>
      <c r="E24" s="200"/>
      <c r="F24" s="235"/>
      <c r="G24" s="235"/>
      <c r="H24" s="235"/>
      <c r="I24" s="235"/>
      <c r="J24" s="234"/>
      <c r="K24" s="234"/>
      <c r="L24" s="237"/>
      <c r="M24" s="239"/>
      <c r="N24" s="143">
        <v>2</v>
      </c>
      <c r="O24" s="156"/>
      <c r="P24" s="117"/>
      <c r="Q24" s="117"/>
      <c r="R24" s="117"/>
      <c r="S24" s="117"/>
      <c r="T24" s="117"/>
      <c r="U24" s="117"/>
      <c r="V24" s="117"/>
      <c r="W24" s="145">
        <v>0</v>
      </c>
      <c r="X24" s="146" t="s">
        <v>107</v>
      </c>
      <c r="Y24" s="147"/>
      <c r="Z24" s="44" t="s">
        <v>108</v>
      </c>
      <c r="AA24" s="145" t="s">
        <v>78</v>
      </c>
      <c r="AB24" s="117"/>
      <c r="AC24" s="254"/>
      <c r="AD24" s="254"/>
      <c r="AE24" s="255"/>
      <c r="AF24" s="255"/>
      <c r="AG24" s="256"/>
      <c r="AH24" s="256"/>
      <c r="AI24" s="257"/>
      <c r="AJ24" s="257"/>
      <c r="AK24" s="237"/>
      <c r="AL24" s="239"/>
      <c r="AM24" s="263"/>
      <c r="AN24" s="102"/>
      <c r="AO24" s="143"/>
      <c r="AP24" s="148"/>
      <c r="AQ24" s="148"/>
      <c r="AR24" s="102"/>
      <c r="AS24" s="150"/>
      <c r="AT24" s="151"/>
      <c r="AU24" s="150"/>
      <c r="AV24" s="151"/>
      <c r="AW24" s="150"/>
      <c r="AX24" s="151"/>
      <c r="AY24" s="152"/>
      <c r="AZ24" s="102"/>
      <c r="BA24" s="102"/>
      <c r="BB24" s="143"/>
      <c r="BC24" s="148"/>
      <c r="BD24" s="148"/>
      <c r="BE24" s="151"/>
      <c r="BF24" s="151"/>
      <c r="BG24" s="152"/>
      <c r="BH24" s="150"/>
      <c r="BI24" s="150"/>
      <c r="BJ24" s="151"/>
      <c r="BK24" s="151"/>
      <c r="BL24" s="152"/>
      <c r="BM24" s="150"/>
      <c r="BN24" s="150"/>
      <c r="BO24" s="151"/>
      <c r="BP24" s="151"/>
      <c r="BQ24" s="152"/>
      <c r="BR24" s="150"/>
      <c r="BS24" s="150"/>
      <c r="BT24" s="150"/>
      <c r="BU24" s="151"/>
      <c r="BV24" s="151"/>
      <c r="BW24" s="151"/>
      <c r="BX24" s="150"/>
      <c r="BY24" s="151"/>
      <c r="BZ24" s="151"/>
      <c r="CA24" s="150"/>
      <c r="CB24" s="151"/>
      <c r="CC24" s="152"/>
      <c r="CD24" s="15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15" thickTop="1" thickBot="1" x14ac:dyDescent="0.3">
      <c r="A25" s="234"/>
      <c r="B25" s="235"/>
      <c r="C25" s="235"/>
      <c r="D25" s="235"/>
      <c r="E25" s="200"/>
      <c r="F25" s="235"/>
      <c r="G25" s="235"/>
      <c r="H25" s="235"/>
      <c r="I25" s="235"/>
      <c r="J25" s="234"/>
      <c r="K25" s="234"/>
      <c r="L25" s="237"/>
      <c r="M25" s="239"/>
      <c r="N25" s="143">
        <v>3</v>
      </c>
      <c r="O25" s="155"/>
      <c r="P25" s="117"/>
      <c r="Q25" s="117"/>
      <c r="R25" s="117"/>
      <c r="S25" s="117"/>
      <c r="T25" s="117"/>
      <c r="U25" s="117"/>
      <c r="V25" s="117"/>
      <c r="W25" s="145">
        <v>0</v>
      </c>
      <c r="X25" s="146" t="s">
        <v>107</v>
      </c>
      <c r="Y25" s="147"/>
      <c r="Z25" s="44" t="s">
        <v>108</v>
      </c>
      <c r="AA25" s="145" t="s">
        <v>78</v>
      </c>
      <c r="AB25" s="117"/>
      <c r="AC25" s="254"/>
      <c r="AD25" s="254"/>
      <c r="AE25" s="255"/>
      <c r="AF25" s="255"/>
      <c r="AG25" s="256"/>
      <c r="AH25" s="256"/>
      <c r="AI25" s="257"/>
      <c r="AJ25" s="257"/>
      <c r="AK25" s="237"/>
      <c r="AL25" s="239"/>
      <c r="AM25" s="263"/>
      <c r="AN25" s="102"/>
      <c r="AO25" s="143"/>
      <c r="AP25" s="148"/>
      <c r="AQ25" s="148"/>
      <c r="AR25" s="102"/>
      <c r="AS25" s="150"/>
      <c r="AT25" s="151"/>
      <c r="AU25" s="150"/>
      <c r="AV25" s="151"/>
      <c r="AW25" s="150"/>
      <c r="AX25" s="151"/>
      <c r="AY25" s="152"/>
      <c r="AZ25" s="102"/>
      <c r="BA25" s="102"/>
      <c r="BB25" s="143"/>
      <c r="BC25" s="148"/>
      <c r="BD25" s="148"/>
      <c r="BE25" s="151"/>
      <c r="BF25" s="151"/>
      <c r="BG25" s="152"/>
      <c r="BH25" s="150"/>
      <c r="BI25" s="150"/>
      <c r="BJ25" s="151"/>
      <c r="BK25" s="151"/>
      <c r="BL25" s="152"/>
      <c r="BM25" s="150"/>
      <c r="BN25" s="150"/>
      <c r="BO25" s="151"/>
      <c r="BP25" s="151"/>
      <c r="BQ25" s="152"/>
      <c r="BR25" s="150"/>
      <c r="BS25" s="150"/>
      <c r="BT25" s="150"/>
      <c r="BU25" s="151"/>
      <c r="BV25" s="151"/>
      <c r="BW25" s="151"/>
      <c r="BX25" s="150"/>
      <c r="BY25" s="151"/>
      <c r="BZ25" s="151"/>
      <c r="CA25" s="150"/>
      <c r="CB25" s="151"/>
      <c r="CC25" s="152"/>
      <c r="CD25" s="15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15" thickTop="1" thickBot="1" x14ac:dyDescent="0.3">
      <c r="A26" s="234"/>
      <c r="B26" s="235"/>
      <c r="C26" s="235"/>
      <c r="D26" s="235"/>
      <c r="E26" s="200"/>
      <c r="F26" s="235"/>
      <c r="G26" s="235"/>
      <c r="H26" s="235"/>
      <c r="I26" s="235"/>
      <c r="J26" s="234"/>
      <c r="K26" s="234"/>
      <c r="L26" s="237"/>
      <c r="M26" s="239"/>
      <c r="N26" s="143">
        <v>4</v>
      </c>
      <c r="O26" s="156"/>
      <c r="P26" s="117"/>
      <c r="Q26" s="117"/>
      <c r="R26" s="117"/>
      <c r="S26" s="117"/>
      <c r="T26" s="117"/>
      <c r="U26" s="117"/>
      <c r="V26" s="117"/>
      <c r="W26" s="145">
        <v>0</v>
      </c>
      <c r="X26" s="146" t="s">
        <v>107</v>
      </c>
      <c r="Y26" s="147"/>
      <c r="Z26" s="44" t="s">
        <v>108</v>
      </c>
      <c r="AA26" s="145" t="s">
        <v>78</v>
      </c>
      <c r="AB26" s="117"/>
      <c r="AC26" s="254"/>
      <c r="AD26" s="254"/>
      <c r="AE26" s="255"/>
      <c r="AF26" s="255"/>
      <c r="AG26" s="256"/>
      <c r="AH26" s="256"/>
      <c r="AI26" s="257"/>
      <c r="AJ26" s="257"/>
      <c r="AK26" s="237"/>
      <c r="AL26" s="239"/>
      <c r="AM26" s="263"/>
      <c r="AN26" s="102"/>
      <c r="AO26" s="143"/>
      <c r="AP26" s="148"/>
      <c r="AQ26" s="148"/>
      <c r="AR26" s="102"/>
      <c r="AS26" s="150"/>
      <c r="AT26" s="151"/>
      <c r="AU26" s="150"/>
      <c r="AV26" s="151"/>
      <c r="AW26" s="150"/>
      <c r="AX26" s="151"/>
      <c r="AY26" s="152"/>
      <c r="AZ26" s="102"/>
      <c r="BA26" s="102"/>
      <c r="BB26" s="143"/>
      <c r="BC26" s="148"/>
      <c r="BD26" s="148"/>
      <c r="BE26" s="151"/>
      <c r="BF26" s="151"/>
      <c r="BG26" s="152"/>
      <c r="BH26" s="150"/>
      <c r="BI26" s="150"/>
      <c r="BJ26" s="151"/>
      <c r="BK26" s="151"/>
      <c r="BL26" s="152"/>
      <c r="BM26" s="150"/>
      <c r="BN26" s="150"/>
      <c r="BO26" s="151"/>
      <c r="BP26" s="151"/>
      <c r="BQ26" s="152"/>
      <c r="BR26" s="150"/>
      <c r="BS26" s="150"/>
      <c r="BT26" s="150"/>
      <c r="BU26" s="151"/>
      <c r="BV26" s="151"/>
      <c r="BW26" s="151"/>
      <c r="BX26" s="150"/>
      <c r="BY26" s="151"/>
      <c r="BZ26" s="151"/>
      <c r="CA26" s="150"/>
      <c r="CB26" s="151"/>
      <c r="CC26" s="152"/>
      <c r="CD26" s="15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15" thickTop="1" thickBot="1" x14ac:dyDescent="0.3">
      <c r="A27" s="234"/>
      <c r="B27" s="235"/>
      <c r="C27" s="235"/>
      <c r="D27" s="235"/>
      <c r="E27" s="200"/>
      <c r="F27" s="235"/>
      <c r="G27" s="235"/>
      <c r="H27" s="235"/>
      <c r="I27" s="235"/>
      <c r="J27" s="234"/>
      <c r="K27" s="234"/>
      <c r="L27" s="237"/>
      <c r="M27" s="239"/>
      <c r="N27" s="143">
        <v>5</v>
      </c>
      <c r="O27" s="156"/>
      <c r="P27" s="117"/>
      <c r="Q27" s="117"/>
      <c r="R27" s="117"/>
      <c r="S27" s="117"/>
      <c r="T27" s="117"/>
      <c r="U27" s="117"/>
      <c r="V27" s="117"/>
      <c r="W27" s="145">
        <v>0</v>
      </c>
      <c r="X27" s="146" t="s">
        <v>107</v>
      </c>
      <c r="Y27" s="147"/>
      <c r="Z27" s="44" t="s">
        <v>108</v>
      </c>
      <c r="AA27" s="145" t="s">
        <v>78</v>
      </c>
      <c r="AB27" s="117"/>
      <c r="AC27" s="254"/>
      <c r="AD27" s="254"/>
      <c r="AE27" s="255"/>
      <c r="AF27" s="255"/>
      <c r="AG27" s="256"/>
      <c r="AH27" s="256"/>
      <c r="AI27" s="257"/>
      <c r="AJ27" s="257"/>
      <c r="AK27" s="237"/>
      <c r="AL27" s="239"/>
      <c r="AM27" s="263"/>
      <c r="AN27" s="102"/>
      <c r="AO27" s="143"/>
      <c r="AP27" s="148"/>
      <c r="AQ27" s="148"/>
      <c r="AR27" s="102"/>
      <c r="AS27" s="150"/>
      <c r="AT27" s="151"/>
      <c r="AU27" s="150"/>
      <c r="AV27" s="151"/>
      <c r="AW27" s="150"/>
      <c r="AX27" s="151"/>
      <c r="AY27" s="152"/>
      <c r="AZ27" s="102"/>
      <c r="BA27" s="102"/>
      <c r="BB27" s="143"/>
      <c r="BC27" s="148"/>
      <c r="BD27" s="148"/>
      <c r="BE27" s="151"/>
      <c r="BF27" s="151"/>
      <c r="BG27" s="152"/>
      <c r="BH27" s="150"/>
      <c r="BI27" s="150"/>
      <c r="BJ27" s="151"/>
      <c r="BK27" s="151"/>
      <c r="BL27" s="152"/>
      <c r="BM27" s="150"/>
      <c r="BN27" s="150"/>
      <c r="BO27" s="151"/>
      <c r="BP27" s="151"/>
      <c r="BQ27" s="152"/>
      <c r="BR27" s="150"/>
      <c r="BS27" s="150"/>
      <c r="BT27" s="150"/>
      <c r="BU27" s="151"/>
      <c r="BV27" s="151"/>
      <c r="BW27" s="151"/>
      <c r="BX27" s="150"/>
      <c r="BY27" s="151"/>
      <c r="BZ27" s="151"/>
      <c r="CA27" s="150"/>
      <c r="CB27" s="151"/>
      <c r="CC27" s="152"/>
      <c r="CD27" s="151"/>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15" thickTop="1" thickBot="1" x14ac:dyDescent="0.3">
      <c r="A28" s="234"/>
      <c r="B28" s="235"/>
      <c r="C28" s="235"/>
      <c r="D28" s="235"/>
      <c r="E28" s="200"/>
      <c r="F28" s="235"/>
      <c r="G28" s="235"/>
      <c r="H28" s="235"/>
      <c r="I28" s="235"/>
      <c r="J28" s="234"/>
      <c r="K28" s="234"/>
      <c r="L28" s="237"/>
      <c r="M28" s="240"/>
      <c r="N28" s="143">
        <v>6</v>
      </c>
      <c r="O28" s="156"/>
      <c r="P28" s="117"/>
      <c r="Q28" s="117"/>
      <c r="R28" s="117"/>
      <c r="S28" s="117"/>
      <c r="T28" s="117"/>
      <c r="U28" s="117"/>
      <c r="V28" s="117"/>
      <c r="W28" s="145">
        <v>0</v>
      </c>
      <c r="X28" s="146" t="s">
        <v>107</v>
      </c>
      <c r="Y28" s="147"/>
      <c r="Z28" s="44" t="s">
        <v>108</v>
      </c>
      <c r="AA28" s="145" t="s">
        <v>78</v>
      </c>
      <c r="AB28" s="117"/>
      <c r="AC28" s="254"/>
      <c r="AD28" s="254"/>
      <c r="AE28" s="255"/>
      <c r="AF28" s="255"/>
      <c r="AG28" s="256"/>
      <c r="AH28" s="256"/>
      <c r="AI28" s="257"/>
      <c r="AJ28" s="257"/>
      <c r="AK28" s="237"/>
      <c r="AL28" s="240"/>
      <c r="AM28" s="264"/>
      <c r="AN28" s="102"/>
      <c r="AO28" s="143"/>
      <c r="AP28" s="148"/>
      <c r="AQ28" s="148"/>
      <c r="AR28" s="102"/>
      <c r="AS28" s="150"/>
      <c r="AT28" s="151"/>
      <c r="AU28" s="150"/>
      <c r="AV28" s="151"/>
      <c r="AW28" s="150"/>
      <c r="AX28" s="151"/>
      <c r="AY28" s="152"/>
      <c r="AZ28" s="102"/>
      <c r="BA28" s="102"/>
      <c r="BB28" s="143"/>
      <c r="BC28" s="148"/>
      <c r="BD28" s="148"/>
      <c r="BE28" s="151"/>
      <c r="BF28" s="151"/>
      <c r="BG28" s="152"/>
      <c r="BH28" s="150"/>
      <c r="BI28" s="150"/>
      <c r="BJ28" s="151"/>
      <c r="BK28" s="151"/>
      <c r="BL28" s="152"/>
      <c r="BM28" s="150"/>
      <c r="BN28" s="150"/>
      <c r="BO28" s="151"/>
      <c r="BP28" s="151"/>
      <c r="BQ28" s="152"/>
      <c r="BR28" s="150"/>
      <c r="BS28" s="150"/>
      <c r="BT28" s="150"/>
      <c r="BU28" s="151"/>
      <c r="BV28" s="151"/>
      <c r="BW28" s="151"/>
      <c r="BX28" s="150"/>
      <c r="BY28" s="151"/>
      <c r="BZ28" s="151"/>
      <c r="CA28" s="150"/>
      <c r="CB28" s="151"/>
      <c r="CC28" s="152"/>
      <c r="CD28" s="151"/>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15" thickTop="1" thickBot="1" x14ac:dyDescent="0.3">
      <c r="A29" s="234">
        <v>5</v>
      </c>
      <c r="B29" s="235"/>
      <c r="C29" s="235"/>
      <c r="D29" s="235"/>
      <c r="E29" s="200"/>
      <c r="F29" s="235"/>
      <c r="G29" s="235"/>
      <c r="H29" s="235"/>
      <c r="I29" s="235"/>
      <c r="J29" s="234"/>
      <c r="K29" s="234"/>
      <c r="L29" s="237">
        <v>0</v>
      </c>
      <c r="M29" s="238" t="b">
        <v>0</v>
      </c>
      <c r="N29" s="143">
        <v>1</v>
      </c>
      <c r="O29" s="156"/>
      <c r="P29" s="117"/>
      <c r="Q29" s="117"/>
      <c r="R29" s="117"/>
      <c r="S29" s="117"/>
      <c r="T29" s="117"/>
      <c r="U29" s="117"/>
      <c r="V29" s="117"/>
      <c r="W29" s="145">
        <v>0</v>
      </c>
      <c r="X29" s="146" t="s">
        <v>107</v>
      </c>
      <c r="Y29" s="147"/>
      <c r="Z29" s="44" t="s">
        <v>108</v>
      </c>
      <c r="AA29" s="145" t="s">
        <v>78</v>
      </c>
      <c r="AB29" s="117"/>
      <c r="AC29" s="254">
        <v>0</v>
      </c>
      <c r="AD29" s="254" t="s">
        <v>107</v>
      </c>
      <c r="AE29" s="255"/>
      <c r="AF29" s="255"/>
      <c r="AG29" s="256" t="s">
        <v>122</v>
      </c>
      <c r="AH29" s="256" t="s">
        <v>122</v>
      </c>
      <c r="AI29" s="257"/>
      <c r="AJ29" s="257"/>
      <c r="AK29" s="237">
        <v>0</v>
      </c>
      <c r="AL29" s="238" t="b">
        <v>0</v>
      </c>
      <c r="AM29" s="262"/>
      <c r="AN29" s="102"/>
      <c r="AO29" s="143"/>
      <c r="AP29" s="148"/>
      <c r="AQ29" s="148"/>
      <c r="AR29" s="102"/>
      <c r="AS29" s="150"/>
      <c r="AT29" s="151"/>
      <c r="AU29" s="150"/>
      <c r="AV29" s="151"/>
      <c r="AW29" s="150"/>
      <c r="AX29" s="151"/>
      <c r="AY29" s="152"/>
      <c r="AZ29" s="102"/>
      <c r="BA29" s="102"/>
      <c r="BB29" s="143"/>
      <c r="BC29" s="148"/>
      <c r="BD29" s="148"/>
      <c r="BE29" s="151"/>
      <c r="BF29" s="151"/>
      <c r="BG29" s="152"/>
      <c r="BH29" s="150"/>
      <c r="BI29" s="150"/>
      <c r="BJ29" s="151"/>
      <c r="BK29" s="151"/>
      <c r="BL29" s="152"/>
      <c r="BM29" s="150"/>
      <c r="BN29" s="150"/>
      <c r="BO29" s="151"/>
      <c r="BP29" s="151"/>
      <c r="BQ29" s="152"/>
      <c r="BR29" s="150"/>
      <c r="BS29" s="150"/>
      <c r="BT29" s="150"/>
      <c r="BU29" s="151"/>
      <c r="BV29" s="151"/>
      <c r="BW29" s="151"/>
      <c r="BX29" s="150"/>
      <c r="BY29" s="151"/>
      <c r="BZ29" s="151"/>
      <c r="CA29" s="150"/>
      <c r="CB29" s="151"/>
      <c r="CC29" s="152"/>
      <c r="CD29" s="151"/>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15" thickTop="1" thickBot="1" x14ac:dyDescent="0.3">
      <c r="A30" s="234"/>
      <c r="B30" s="235"/>
      <c r="C30" s="235"/>
      <c r="D30" s="235"/>
      <c r="E30" s="200"/>
      <c r="F30" s="235"/>
      <c r="G30" s="235"/>
      <c r="H30" s="235"/>
      <c r="I30" s="235"/>
      <c r="J30" s="234"/>
      <c r="K30" s="234"/>
      <c r="L30" s="237"/>
      <c r="M30" s="239"/>
      <c r="N30" s="143">
        <v>2</v>
      </c>
      <c r="O30" s="156"/>
      <c r="P30" s="117"/>
      <c r="Q30" s="117"/>
      <c r="R30" s="117"/>
      <c r="S30" s="117"/>
      <c r="T30" s="117"/>
      <c r="U30" s="117"/>
      <c r="V30" s="117"/>
      <c r="W30" s="145">
        <v>0</v>
      </c>
      <c r="X30" s="146" t="s">
        <v>107</v>
      </c>
      <c r="Y30" s="147"/>
      <c r="Z30" s="44" t="s">
        <v>108</v>
      </c>
      <c r="AA30" s="145" t="s">
        <v>78</v>
      </c>
      <c r="AB30" s="117"/>
      <c r="AC30" s="254"/>
      <c r="AD30" s="254"/>
      <c r="AE30" s="255"/>
      <c r="AF30" s="255"/>
      <c r="AG30" s="256"/>
      <c r="AH30" s="256"/>
      <c r="AI30" s="257"/>
      <c r="AJ30" s="257"/>
      <c r="AK30" s="237"/>
      <c r="AL30" s="239"/>
      <c r="AM30" s="263"/>
      <c r="AN30" s="102"/>
      <c r="AO30" s="143"/>
      <c r="AP30" s="148"/>
      <c r="AQ30" s="148"/>
      <c r="AR30" s="102"/>
      <c r="AS30" s="150"/>
      <c r="AT30" s="151"/>
      <c r="AU30" s="150"/>
      <c r="AV30" s="151"/>
      <c r="AW30" s="150"/>
      <c r="AX30" s="151"/>
      <c r="AY30" s="152"/>
      <c r="AZ30" s="102"/>
      <c r="BA30" s="102"/>
      <c r="BB30" s="143"/>
      <c r="BC30" s="148"/>
      <c r="BD30" s="148"/>
      <c r="BE30" s="151"/>
      <c r="BF30" s="151"/>
      <c r="BG30" s="152"/>
      <c r="BH30" s="150"/>
      <c r="BI30" s="150"/>
      <c r="BJ30" s="151"/>
      <c r="BK30" s="151"/>
      <c r="BL30" s="152"/>
      <c r="BM30" s="150"/>
      <c r="BN30" s="150"/>
      <c r="BO30" s="151"/>
      <c r="BP30" s="151"/>
      <c r="BQ30" s="152"/>
      <c r="BR30" s="150"/>
      <c r="BS30" s="150"/>
      <c r="BT30" s="150"/>
      <c r="BU30" s="151"/>
      <c r="BV30" s="151"/>
      <c r="BW30" s="151"/>
      <c r="BX30" s="150"/>
      <c r="BY30" s="151"/>
      <c r="BZ30" s="151"/>
      <c r="CA30" s="150"/>
      <c r="CB30" s="151"/>
      <c r="CC30" s="152"/>
      <c r="CD30" s="151"/>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15" thickTop="1" thickBot="1" x14ac:dyDescent="0.3">
      <c r="A31" s="234"/>
      <c r="B31" s="235"/>
      <c r="C31" s="235"/>
      <c r="D31" s="235"/>
      <c r="E31" s="200"/>
      <c r="F31" s="235"/>
      <c r="G31" s="235"/>
      <c r="H31" s="235"/>
      <c r="I31" s="235"/>
      <c r="J31" s="234"/>
      <c r="K31" s="234"/>
      <c r="L31" s="237"/>
      <c r="M31" s="239"/>
      <c r="N31" s="143">
        <v>3</v>
      </c>
      <c r="O31" s="155"/>
      <c r="P31" s="117"/>
      <c r="Q31" s="117"/>
      <c r="R31" s="117"/>
      <c r="S31" s="117"/>
      <c r="T31" s="117"/>
      <c r="U31" s="117"/>
      <c r="V31" s="117"/>
      <c r="W31" s="145">
        <v>0</v>
      </c>
      <c r="X31" s="146" t="s">
        <v>107</v>
      </c>
      <c r="Y31" s="147"/>
      <c r="Z31" s="44" t="s">
        <v>108</v>
      </c>
      <c r="AA31" s="145" t="s">
        <v>78</v>
      </c>
      <c r="AB31" s="117"/>
      <c r="AC31" s="254"/>
      <c r="AD31" s="254"/>
      <c r="AE31" s="255"/>
      <c r="AF31" s="255"/>
      <c r="AG31" s="256"/>
      <c r="AH31" s="256"/>
      <c r="AI31" s="257"/>
      <c r="AJ31" s="257"/>
      <c r="AK31" s="237"/>
      <c r="AL31" s="239"/>
      <c r="AM31" s="263"/>
      <c r="AN31" s="102"/>
      <c r="AO31" s="143"/>
      <c r="AP31" s="148"/>
      <c r="AQ31" s="148"/>
      <c r="AR31" s="102"/>
      <c r="AS31" s="150"/>
      <c r="AT31" s="151"/>
      <c r="AU31" s="150"/>
      <c r="AV31" s="151"/>
      <c r="AW31" s="150"/>
      <c r="AX31" s="151"/>
      <c r="AY31" s="152"/>
      <c r="AZ31" s="102"/>
      <c r="BA31" s="102"/>
      <c r="BB31" s="143"/>
      <c r="BC31" s="148"/>
      <c r="BD31" s="148"/>
      <c r="BE31" s="151"/>
      <c r="BF31" s="151"/>
      <c r="BG31" s="152"/>
      <c r="BH31" s="150"/>
      <c r="BI31" s="150"/>
      <c r="BJ31" s="151"/>
      <c r="BK31" s="151"/>
      <c r="BL31" s="152"/>
      <c r="BM31" s="150"/>
      <c r="BN31" s="150"/>
      <c r="BO31" s="151"/>
      <c r="BP31" s="151"/>
      <c r="BQ31" s="152"/>
      <c r="BR31" s="150"/>
      <c r="BS31" s="150"/>
      <c r="BT31" s="150"/>
      <c r="BU31" s="151"/>
      <c r="BV31" s="151"/>
      <c r="BW31" s="151"/>
      <c r="BX31" s="150"/>
      <c r="BY31" s="151"/>
      <c r="BZ31" s="151"/>
      <c r="CA31" s="150"/>
      <c r="CB31" s="151"/>
      <c r="CC31" s="152"/>
      <c r="CD31" s="151"/>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15" thickTop="1" thickBot="1" x14ac:dyDescent="0.3">
      <c r="A32" s="234"/>
      <c r="B32" s="235"/>
      <c r="C32" s="235"/>
      <c r="D32" s="235"/>
      <c r="E32" s="200"/>
      <c r="F32" s="235"/>
      <c r="G32" s="235"/>
      <c r="H32" s="235"/>
      <c r="I32" s="235"/>
      <c r="J32" s="234"/>
      <c r="K32" s="234"/>
      <c r="L32" s="237"/>
      <c r="M32" s="239"/>
      <c r="N32" s="143">
        <v>4</v>
      </c>
      <c r="O32" s="156"/>
      <c r="P32" s="117"/>
      <c r="Q32" s="117"/>
      <c r="R32" s="117"/>
      <c r="S32" s="117"/>
      <c r="T32" s="117"/>
      <c r="U32" s="117"/>
      <c r="V32" s="117"/>
      <c r="W32" s="145">
        <v>0</v>
      </c>
      <c r="X32" s="146" t="s">
        <v>107</v>
      </c>
      <c r="Y32" s="147"/>
      <c r="Z32" s="44" t="s">
        <v>108</v>
      </c>
      <c r="AA32" s="145" t="s">
        <v>78</v>
      </c>
      <c r="AB32" s="117"/>
      <c r="AC32" s="254"/>
      <c r="AD32" s="254"/>
      <c r="AE32" s="255"/>
      <c r="AF32" s="255"/>
      <c r="AG32" s="256"/>
      <c r="AH32" s="256"/>
      <c r="AI32" s="257"/>
      <c r="AJ32" s="257"/>
      <c r="AK32" s="237"/>
      <c r="AL32" s="239"/>
      <c r="AM32" s="263"/>
      <c r="AN32" s="102"/>
      <c r="AO32" s="143"/>
      <c r="AP32" s="148"/>
      <c r="AQ32" s="148"/>
      <c r="AR32" s="102"/>
      <c r="AS32" s="150"/>
      <c r="AT32" s="151"/>
      <c r="AU32" s="150"/>
      <c r="AV32" s="151"/>
      <c r="AW32" s="150"/>
      <c r="AX32" s="151"/>
      <c r="AY32" s="152"/>
      <c r="AZ32" s="102"/>
      <c r="BA32" s="102"/>
      <c r="BB32" s="143"/>
      <c r="BC32" s="148"/>
      <c r="BD32" s="148"/>
      <c r="BE32" s="151"/>
      <c r="BF32" s="151"/>
      <c r="BG32" s="152"/>
      <c r="BH32" s="150"/>
      <c r="BI32" s="150"/>
      <c r="BJ32" s="151"/>
      <c r="BK32" s="151"/>
      <c r="BL32" s="152"/>
      <c r="BM32" s="150"/>
      <c r="BN32" s="150"/>
      <c r="BO32" s="151"/>
      <c r="BP32" s="151"/>
      <c r="BQ32" s="152"/>
      <c r="BR32" s="150"/>
      <c r="BS32" s="150"/>
      <c r="BT32" s="150"/>
      <c r="BU32" s="151"/>
      <c r="BV32" s="151"/>
      <c r="BW32" s="151"/>
      <c r="BX32" s="150"/>
      <c r="BY32" s="151"/>
      <c r="BZ32" s="151"/>
      <c r="CA32" s="150"/>
      <c r="CB32" s="151"/>
      <c r="CC32" s="152"/>
      <c r="CD32" s="151"/>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15" thickTop="1" thickBot="1" x14ac:dyDescent="0.3">
      <c r="A33" s="234"/>
      <c r="B33" s="235"/>
      <c r="C33" s="235"/>
      <c r="D33" s="235"/>
      <c r="E33" s="200"/>
      <c r="F33" s="235"/>
      <c r="G33" s="235"/>
      <c r="H33" s="235"/>
      <c r="I33" s="235"/>
      <c r="J33" s="234"/>
      <c r="K33" s="234"/>
      <c r="L33" s="237"/>
      <c r="M33" s="239"/>
      <c r="N33" s="143">
        <v>5</v>
      </c>
      <c r="O33" s="156"/>
      <c r="P33" s="117"/>
      <c r="Q33" s="117"/>
      <c r="R33" s="117"/>
      <c r="S33" s="117"/>
      <c r="T33" s="117"/>
      <c r="U33" s="117"/>
      <c r="V33" s="117"/>
      <c r="W33" s="145">
        <v>0</v>
      </c>
      <c r="X33" s="146" t="s">
        <v>107</v>
      </c>
      <c r="Y33" s="147"/>
      <c r="Z33" s="44" t="s">
        <v>108</v>
      </c>
      <c r="AA33" s="145" t="s">
        <v>78</v>
      </c>
      <c r="AB33" s="117"/>
      <c r="AC33" s="254"/>
      <c r="AD33" s="254"/>
      <c r="AE33" s="255"/>
      <c r="AF33" s="255"/>
      <c r="AG33" s="256"/>
      <c r="AH33" s="256"/>
      <c r="AI33" s="257"/>
      <c r="AJ33" s="257"/>
      <c r="AK33" s="237"/>
      <c r="AL33" s="239"/>
      <c r="AM33" s="263"/>
      <c r="AN33" s="102"/>
      <c r="AO33" s="143"/>
      <c r="AP33" s="148"/>
      <c r="AQ33" s="148"/>
      <c r="AR33" s="102"/>
      <c r="AS33" s="150"/>
      <c r="AT33" s="151"/>
      <c r="AU33" s="150"/>
      <c r="AV33" s="151"/>
      <c r="AW33" s="150"/>
      <c r="AX33" s="151"/>
      <c r="AY33" s="152"/>
      <c r="AZ33" s="102"/>
      <c r="BA33" s="102"/>
      <c r="BB33" s="143"/>
      <c r="BC33" s="148"/>
      <c r="BD33" s="148"/>
      <c r="BE33" s="151"/>
      <c r="BF33" s="151"/>
      <c r="BG33" s="152"/>
      <c r="BH33" s="150"/>
      <c r="BI33" s="150"/>
      <c r="BJ33" s="151"/>
      <c r="BK33" s="151"/>
      <c r="BL33" s="152"/>
      <c r="BM33" s="150"/>
      <c r="BN33" s="150"/>
      <c r="BO33" s="151"/>
      <c r="BP33" s="151"/>
      <c r="BQ33" s="152"/>
      <c r="BR33" s="150"/>
      <c r="BS33" s="150"/>
      <c r="BT33" s="150"/>
      <c r="BU33" s="151"/>
      <c r="BV33" s="151"/>
      <c r="BW33" s="151"/>
      <c r="BX33" s="150"/>
      <c r="BY33" s="151"/>
      <c r="BZ33" s="151"/>
      <c r="CA33" s="150"/>
      <c r="CB33" s="151"/>
      <c r="CC33" s="152"/>
      <c r="CD33" s="151"/>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15" thickTop="1" thickBot="1" x14ac:dyDescent="0.3">
      <c r="A34" s="234"/>
      <c r="B34" s="235"/>
      <c r="C34" s="235"/>
      <c r="D34" s="235"/>
      <c r="E34" s="200"/>
      <c r="F34" s="235"/>
      <c r="G34" s="235"/>
      <c r="H34" s="235"/>
      <c r="I34" s="235"/>
      <c r="J34" s="234"/>
      <c r="K34" s="234"/>
      <c r="L34" s="237"/>
      <c r="M34" s="240"/>
      <c r="N34" s="143">
        <v>6</v>
      </c>
      <c r="O34" s="156"/>
      <c r="P34" s="117"/>
      <c r="Q34" s="117"/>
      <c r="R34" s="117"/>
      <c r="S34" s="117"/>
      <c r="T34" s="117"/>
      <c r="U34" s="117"/>
      <c r="V34" s="117"/>
      <c r="W34" s="145">
        <v>0</v>
      </c>
      <c r="X34" s="146" t="s">
        <v>107</v>
      </c>
      <c r="Y34" s="147"/>
      <c r="Z34" s="44" t="s">
        <v>108</v>
      </c>
      <c r="AA34" s="145" t="s">
        <v>78</v>
      </c>
      <c r="AB34" s="117"/>
      <c r="AC34" s="254"/>
      <c r="AD34" s="254"/>
      <c r="AE34" s="255"/>
      <c r="AF34" s="255"/>
      <c r="AG34" s="256"/>
      <c r="AH34" s="256"/>
      <c r="AI34" s="257"/>
      <c r="AJ34" s="257"/>
      <c r="AK34" s="237"/>
      <c r="AL34" s="240"/>
      <c r="AM34" s="264"/>
      <c r="AN34" s="102"/>
      <c r="AO34" s="143"/>
      <c r="AP34" s="148"/>
      <c r="AQ34" s="148"/>
      <c r="AR34" s="102"/>
      <c r="AS34" s="150"/>
      <c r="AT34" s="151"/>
      <c r="AU34" s="150"/>
      <c r="AV34" s="151"/>
      <c r="AW34" s="150"/>
      <c r="AX34" s="151"/>
      <c r="AY34" s="152"/>
      <c r="AZ34" s="102"/>
      <c r="BA34" s="102"/>
      <c r="BB34" s="143"/>
      <c r="BC34" s="148"/>
      <c r="BD34" s="148"/>
      <c r="BE34" s="151"/>
      <c r="BF34" s="151"/>
      <c r="BG34" s="152"/>
      <c r="BH34" s="150"/>
      <c r="BI34" s="150"/>
      <c r="BJ34" s="151"/>
      <c r="BK34" s="151"/>
      <c r="BL34" s="152"/>
      <c r="BM34" s="150"/>
      <c r="BN34" s="150"/>
      <c r="BO34" s="151"/>
      <c r="BP34" s="151"/>
      <c r="BQ34" s="152"/>
      <c r="BR34" s="150"/>
      <c r="BS34" s="150"/>
      <c r="BT34" s="150"/>
      <c r="BU34" s="151"/>
      <c r="BV34" s="151"/>
      <c r="BW34" s="151"/>
      <c r="BX34" s="150"/>
      <c r="BY34" s="151"/>
      <c r="BZ34" s="151"/>
      <c r="CA34" s="150"/>
      <c r="CB34" s="151"/>
      <c r="CC34" s="152"/>
      <c r="CD34" s="151"/>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15" thickTop="1" thickBot="1" x14ac:dyDescent="0.3">
      <c r="A35" s="234">
        <v>6</v>
      </c>
      <c r="B35" s="235"/>
      <c r="C35" s="235"/>
      <c r="D35" s="235"/>
      <c r="E35" s="200"/>
      <c r="F35" s="235"/>
      <c r="G35" s="235"/>
      <c r="H35" s="235"/>
      <c r="I35" s="235"/>
      <c r="J35" s="234"/>
      <c r="K35" s="234"/>
      <c r="L35" s="237">
        <v>0</v>
      </c>
      <c r="M35" s="238" t="b">
        <v>0</v>
      </c>
      <c r="N35" s="143">
        <v>1</v>
      </c>
      <c r="O35" s="156"/>
      <c r="P35" s="117"/>
      <c r="Q35" s="117"/>
      <c r="R35" s="117"/>
      <c r="S35" s="117"/>
      <c r="T35" s="117"/>
      <c r="U35" s="117"/>
      <c r="V35" s="117"/>
      <c r="W35" s="145">
        <v>0</v>
      </c>
      <c r="X35" s="146" t="s">
        <v>107</v>
      </c>
      <c r="Y35" s="147"/>
      <c r="Z35" s="44" t="s">
        <v>108</v>
      </c>
      <c r="AA35" s="145" t="s">
        <v>78</v>
      </c>
      <c r="AB35" s="117"/>
      <c r="AC35" s="254">
        <v>0</v>
      </c>
      <c r="AD35" s="254" t="s">
        <v>107</v>
      </c>
      <c r="AE35" s="255"/>
      <c r="AF35" s="255"/>
      <c r="AG35" s="256" t="s">
        <v>122</v>
      </c>
      <c r="AH35" s="256" t="s">
        <v>122</v>
      </c>
      <c r="AI35" s="257"/>
      <c r="AJ35" s="257"/>
      <c r="AK35" s="237">
        <v>0</v>
      </c>
      <c r="AL35" s="238" t="b">
        <v>0</v>
      </c>
      <c r="AM35" s="262"/>
      <c r="AN35" s="102"/>
      <c r="AO35" s="143"/>
      <c r="AP35" s="148"/>
      <c r="AQ35" s="148"/>
      <c r="AR35" s="102"/>
      <c r="AS35" s="150"/>
      <c r="AT35" s="151"/>
      <c r="AU35" s="150"/>
      <c r="AV35" s="151"/>
      <c r="AW35" s="150"/>
      <c r="AX35" s="151"/>
      <c r="AY35" s="152"/>
      <c r="AZ35" s="102"/>
      <c r="BA35" s="102"/>
      <c r="BB35" s="143"/>
      <c r="BC35" s="148"/>
      <c r="BD35" s="148"/>
      <c r="BE35" s="151"/>
      <c r="BF35" s="151"/>
      <c r="BG35" s="152"/>
      <c r="BH35" s="150"/>
      <c r="BI35" s="150"/>
      <c r="BJ35" s="151"/>
      <c r="BK35" s="151"/>
      <c r="BL35" s="152"/>
      <c r="BM35" s="150"/>
      <c r="BN35" s="150"/>
      <c r="BO35" s="151"/>
      <c r="BP35" s="151"/>
      <c r="BQ35" s="152"/>
      <c r="BR35" s="150"/>
      <c r="BS35" s="150"/>
      <c r="BT35" s="150"/>
      <c r="BU35" s="151"/>
      <c r="BV35" s="151"/>
      <c r="BW35" s="151"/>
      <c r="BX35" s="150"/>
      <c r="BY35" s="151"/>
      <c r="BZ35" s="151"/>
      <c r="CA35" s="150"/>
      <c r="CB35" s="151"/>
      <c r="CC35" s="152"/>
      <c r="CD35" s="151"/>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15" thickTop="1" thickBot="1" x14ac:dyDescent="0.3">
      <c r="A36" s="234"/>
      <c r="B36" s="235"/>
      <c r="C36" s="235"/>
      <c r="D36" s="235"/>
      <c r="E36" s="200"/>
      <c r="F36" s="235"/>
      <c r="G36" s="235"/>
      <c r="H36" s="235"/>
      <c r="I36" s="235"/>
      <c r="J36" s="234"/>
      <c r="K36" s="234"/>
      <c r="L36" s="237"/>
      <c r="M36" s="239"/>
      <c r="N36" s="143">
        <v>2</v>
      </c>
      <c r="O36" s="156"/>
      <c r="P36" s="117"/>
      <c r="Q36" s="117"/>
      <c r="R36" s="117"/>
      <c r="S36" s="117"/>
      <c r="T36" s="117"/>
      <c r="U36" s="117"/>
      <c r="V36" s="117"/>
      <c r="W36" s="145">
        <v>0</v>
      </c>
      <c r="X36" s="146" t="s">
        <v>107</v>
      </c>
      <c r="Y36" s="147"/>
      <c r="Z36" s="44" t="s">
        <v>108</v>
      </c>
      <c r="AA36" s="145" t="s">
        <v>78</v>
      </c>
      <c r="AB36" s="117"/>
      <c r="AC36" s="254"/>
      <c r="AD36" s="254"/>
      <c r="AE36" s="255"/>
      <c r="AF36" s="255"/>
      <c r="AG36" s="256"/>
      <c r="AH36" s="256"/>
      <c r="AI36" s="257"/>
      <c r="AJ36" s="257"/>
      <c r="AK36" s="237"/>
      <c r="AL36" s="239"/>
      <c r="AM36" s="263"/>
      <c r="AN36" s="102"/>
      <c r="AO36" s="143"/>
      <c r="AP36" s="148"/>
      <c r="AQ36" s="148"/>
      <c r="AR36" s="102"/>
      <c r="AS36" s="150"/>
      <c r="AT36" s="151"/>
      <c r="AU36" s="150"/>
      <c r="AV36" s="151"/>
      <c r="AW36" s="150"/>
      <c r="AX36" s="151"/>
      <c r="AY36" s="152"/>
      <c r="AZ36" s="102"/>
      <c r="BA36" s="102"/>
      <c r="BB36" s="143"/>
      <c r="BC36" s="148"/>
      <c r="BD36" s="148"/>
      <c r="BE36" s="151"/>
      <c r="BF36" s="151"/>
      <c r="BG36" s="152"/>
      <c r="BH36" s="150"/>
      <c r="BI36" s="150"/>
      <c r="BJ36" s="151"/>
      <c r="BK36" s="151"/>
      <c r="BL36" s="152"/>
      <c r="BM36" s="150"/>
      <c r="BN36" s="150"/>
      <c r="BO36" s="151"/>
      <c r="BP36" s="151"/>
      <c r="BQ36" s="152"/>
      <c r="BR36" s="150"/>
      <c r="BS36" s="150"/>
      <c r="BT36" s="150"/>
      <c r="BU36" s="151"/>
      <c r="BV36" s="151"/>
      <c r="BW36" s="151"/>
      <c r="BX36" s="150"/>
      <c r="BY36" s="151"/>
      <c r="BZ36" s="151"/>
      <c r="CA36" s="150"/>
      <c r="CB36" s="151"/>
      <c r="CC36" s="152"/>
      <c r="CD36" s="151"/>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15" thickTop="1" thickBot="1" x14ac:dyDescent="0.3">
      <c r="A37" s="234"/>
      <c r="B37" s="235"/>
      <c r="C37" s="235"/>
      <c r="D37" s="235"/>
      <c r="E37" s="200"/>
      <c r="F37" s="235"/>
      <c r="G37" s="235"/>
      <c r="H37" s="235"/>
      <c r="I37" s="235"/>
      <c r="J37" s="234"/>
      <c r="K37" s="234"/>
      <c r="L37" s="237"/>
      <c r="M37" s="239"/>
      <c r="N37" s="143">
        <v>3</v>
      </c>
      <c r="O37" s="155"/>
      <c r="P37" s="117"/>
      <c r="Q37" s="117"/>
      <c r="R37" s="117"/>
      <c r="S37" s="117"/>
      <c r="T37" s="117"/>
      <c r="U37" s="117"/>
      <c r="V37" s="117"/>
      <c r="W37" s="145">
        <v>0</v>
      </c>
      <c r="X37" s="146" t="s">
        <v>107</v>
      </c>
      <c r="Y37" s="147"/>
      <c r="Z37" s="44" t="s">
        <v>108</v>
      </c>
      <c r="AA37" s="145" t="s">
        <v>78</v>
      </c>
      <c r="AB37" s="117"/>
      <c r="AC37" s="254"/>
      <c r="AD37" s="254"/>
      <c r="AE37" s="255"/>
      <c r="AF37" s="255"/>
      <c r="AG37" s="256"/>
      <c r="AH37" s="256"/>
      <c r="AI37" s="257"/>
      <c r="AJ37" s="257"/>
      <c r="AK37" s="237"/>
      <c r="AL37" s="239"/>
      <c r="AM37" s="263"/>
      <c r="AN37" s="102"/>
      <c r="AO37" s="143"/>
      <c r="AP37" s="148"/>
      <c r="AQ37" s="148"/>
      <c r="AR37" s="102"/>
      <c r="AS37" s="150"/>
      <c r="AT37" s="151"/>
      <c r="AU37" s="150"/>
      <c r="AV37" s="151"/>
      <c r="AW37" s="150"/>
      <c r="AX37" s="151"/>
      <c r="AY37" s="152"/>
      <c r="AZ37" s="102"/>
      <c r="BA37" s="102"/>
      <c r="BB37" s="143"/>
      <c r="BC37" s="148"/>
      <c r="BD37" s="148"/>
      <c r="BE37" s="151"/>
      <c r="BF37" s="151"/>
      <c r="BG37" s="152"/>
      <c r="BH37" s="150"/>
      <c r="BI37" s="150"/>
      <c r="BJ37" s="151"/>
      <c r="BK37" s="151"/>
      <c r="BL37" s="152"/>
      <c r="BM37" s="150"/>
      <c r="BN37" s="150"/>
      <c r="BO37" s="151"/>
      <c r="BP37" s="151"/>
      <c r="BQ37" s="152"/>
      <c r="BR37" s="150"/>
      <c r="BS37" s="150"/>
      <c r="BT37" s="150"/>
      <c r="BU37" s="151"/>
      <c r="BV37" s="151"/>
      <c r="BW37" s="151"/>
      <c r="BX37" s="150"/>
      <c r="BY37" s="151"/>
      <c r="BZ37" s="151"/>
      <c r="CA37" s="150"/>
      <c r="CB37" s="151"/>
      <c r="CC37" s="152"/>
      <c r="CD37" s="151"/>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15" thickTop="1" thickBot="1" x14ac:dyDescent="0.3">
      <c r="A38" s="234"/>
      <c r="B38" s="235"/>
      <c r="C38" s="235"/>
      <c r="D38" s="235"/>
      <c r="E38" s="200"/>
      <c r="F38" s="235"/>
      <c r="G38" s="235"/>
      <c r="H38" s="235"/>
      <c r="I38" s="235"/>
      <c r="J38" s="234"/>
      <c r="K38" s="234"/>
      <c r="L38" s="237"/>
      <c r="M38" s="239"/>
      <c r="N38" s="143">
        <v>4</v>
      </c>
      <c r="O38" s="156"/>
      <c r="P38" s="117"/>
      <c r="Q38" s="117"/>
      <c r="R38" s="117"/>
      <c r="S38" s="117"/>
      <c r="T38" s="117"/>
      <c r="U38" s="117"/>
      <c r="V38" s="117"/>
      <c r="W38" s="145">
        <v>0</v>
      </c>
      <c r="X38" s="146" t="s">
        <v>107</v>
      </c>
      <c r="Y38" s="147"/>
      <c r="Z38" s="44" t="s">
        <v>108</v>
      </c>
      <c r="AA38" s="145" t="s">
        <v>78</v>
      </c>
      <c r="AB38" s="117"/>
      <c r="AC38" s="254"/>
      <c r="AD38" s="254"/>
      <c r="AE38" s="255"/>
      <c r="AF38" s="255"/>
      <c r="AG38" s="256"/>
      <c r="AH38" s="256"/>
      <c r="AI38" s="257"/>
      <c r="AJ38" s="257"/>
      <c r="AK38" s="237"/>
      <c r="AL38" s="239"/>
      <c r="AM38" s="263"/>
      <c r="AN38" s="102"/>
      <c r="AO38" s="143"/>
      <c r="AP38" s="148"/>
      <c r="AQ38" s="148"/>
      <c r="AR38" s="102"/>
      <c r="AS38" s="150"/>
      <c r="AT38" s="151"/>
      <c r="AU38" s="150"/>
      <c r="AV38" s="151"/>
      <c r="AW38" s="150"/>
      <c r="AX38" s="151"/>
      <c r="AY38" s="152"/>
      <c r="AZ38" s="102"/>
      <c r="BA38" s="102"/>
      <c r="BB38" s="143"/>
      <c r="BC38" s="148"/>
      <c r="BD38" s="148"/>
      <c r="BE38" s="151"/>
      <c r="BF38" s="151"/>
      <c r="BG38" s="152"/>
      <c r="BH38" s="150"/>
      <c r="BI38" s="150"/>
      <c r="BJ38" s="151"/>
      <c r="BK38" s="151"/>
      <c r="BL38" s="152"/>
      <c r="BM38" s="150"/>
      <c r="BN38" s="150"/>
      <c r="BO38" s="151"/>
      <c r="BP38" s="151"/>
      <c r="BQ38" s="152"/>
      <c r="BR38" s="150"/>
      <c r="BS38" s="150"/>
      <c r="BT38" s="150"/>
      <c r="BU38" s="151"/>
      <c r="BV38" s="151"/>
      <c r="BW38" s="151"/>
      <c r="BX38" s="150"/>
      <c r="BY38" s="151"/>
      <c r="BZ38" s="151"/>
      <c r="CA38" s="150"/>
      <c r="CB38" s="151"/>
      <c r="CC38" s="152"/>
      <c r="CD38" s="151"/>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15" thickTop="1" thickBot="1" x14ac:dyDescent="0.3">
      <c r="A39" s="234"/>
      <c r="B39" s="235"/>
      <c r="C39" s="235"/>
      <c r="D39" s="235"/>
      <c r="E39" s="200"/>
      <c r="F39" s="235"/>
      <c r="G39" s="235"/>
      <c r="H39" s="235"/>
      <c r="I39" s="235"/>
      <c r="J39" s="234"/>
      <c r="K39" s="234"/>
      <c r="L39" s="237"/>
      <c r="M39" s="239"/>
      <c r="N39" s="143">
        <v>5</v>
      </c>
      <c r="O39" s="156"/>
      <c r="P39" s="117"/>
      <c r="Q39" s="117"/>
      <c r="R39" s="117"/>
      <c r="S39" s="117"/>
      <c r="T39" s="117"/>
      <c r="U39" s="117"/>
      <c r="V39" s="117"/>
      <c r="W39" s="145">
        <v>0</v>
      </c>
      <c r="X39" s="146" t="s">
        <v>107</v>
      </c>
      <c r="Y39" s="147"/>
      <c r="Z39" s="44" t="s">
        <v>108</v>
      </c>
      <c r="AA39" s="145" t="s">
        <v>78</v>
      </c>
      <c r="AB39" s="117"/>
      <c r="AC39" s="254"/>
      <c r="AD39" s="254"/>
      <c r="AE39" s="255"/>
      <c r="AF39" s="255"/>
      <c r="AG39" s="256"/>
      <c r="AH39" s="256"/>
      <c r="AI39" s="257"/>
      <c r="AJ39" s="257"/>
      <c r="AK39" s="237"/>
      <c r="AL39" s="239"/>
      <c r="AM39" s="263"/>
      <c r="AN39" s="102"/>
      <c r="AO39" s="143"/>
      <c r="AP39" s="148"/>
      <c r="AQ39" s="148"/>
      <c r="AR39" s="102"/>
      <c r="AS39" s="150"/>
      <c r="AT39" s="151"/>
      <c r="AU39" s="150"/>
      <c r="AV39" s="151"/>
      <c r="AW39" s="150"/>
      <c r="AX39" s="151"/>
      <c r="AY39" s="152"/>
      <c r="AZ39" s="102"/>
      <c r="BA39" s="102"/>
      <c r="BB39" s="143"/>
      <c r="BC39" s="148"/>
      <c r="BD39" s="148"/>
      <c r="BE39" s="151"/>
      <c r="BF39" s="151"/>
      <c r="BG39" s="152"/>
      <c r="BH39" s="150"/>
      <c r="BI39" s="150"/>
      <c r="BJ39" s="151"/>
      <c r="BK39" s="151"/>
      <c r="BL39" s="152"/>
      <c r="BM39" s="150"/>
      <c r="BN39" s="150"/>
      <c r="BO39" s="151"/>
      <c r="BP39" s="151"/>
      <c r="BQ39" s="152"/>
      <c r="BR39" s="150"/>
      <c r="BS39" s="150"/>
      <c r="BT39" s="150"/>
      <c r="BU39" s="151"/>
      <c r="BV39" s="151"/>
      <c r="BW39" s="151"/>
      <c r="BX39" s="150"/>
      <c r="BY39" s="151"/>
      <c r="BZ39" s="151"/>
      <c r="CA39" s="150"/>
      <c r="CB39" s="151"/>
      <c r="CC39" s="152"/>
      <c r="CD39" s="151"/>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15" thickTop="1" thickBot="1" x14ac:dyDescent="0.3">
      <c r="A40" s="234"/>
      <c r="B40" s="235"/>
      <c r="C40" s="235"/>
      <c r="D40" s="235"/>
      <c r="E40" s="200"/>
      <c r="F40" s="235"/>
      <c r="G40" s="235"/>
      <c r="H40" s="235"/>
      <c r="I40" s="235"/>
      <c r="J40" s="234"/>
      <c r="K40" s="234"/>
      <c r="L40" s="237"/>
      <c r="M40" s="240"/>
      <c r="N40" s="143">
        <v>6</v>
      </c>
      <c r="O40" s="156"/>
      <c r="P40" s="117"/>
      <c r="Q40" s="117"/>
      <c r="R40" s="117"/>
      <c r="S40" s="117"/>
      <c r="T40" s="117"/>
      <c r="U40" s="117"/>
      <c r="V40" s="117"/>
      <c r="W40" s="145">
        <v>0</v>
      </c>
      <c r="X40" s="146" t="s">
        <v>107</v>
      </c>
      <c r="Y40" s="147"/>
      <c r="Z40" s="44" t="s">
        <v>108</v>
      </c>
      <c r="AA40" s="145" t="s">
        <v>78</v>
      </c>
      <c r="AB40" s="117"/>
      <c r="AC40" s="254"/>
      <c r="AD40" s="254"/>
      <c r="AE40" s="255"/>
      <c r="AF40" s="255"/>
      <c r="AG40" s="256"/>
      <c r="AH40" s="256"/>
      <c r="AI40" s="257"/>
      <c r="AJ40" s="257"/>
      <c r="AK40" s="237"/>
      <c r="AL40" s="240"/>
      <c r="AM40" s="264"/>
      <c r="AN40" s="102"/>
      <c r="AO40" s="143"/>
      <c r="AP40" s="148"/>
      <c r="AQ40" s="148"/>
      <c r="AR40" s="102"/>
      <c r="AS40" s="150"/>
      <c r="AT40" s="151"/>
      <c r="AU40" s="150"/>
      <c r="AV40" s="151"/>
      <c r="AW40" s="150"/>
      <c r="AX40" s="151"/>
      <c r="AY40" s="152"/>
      <c r="AZ40" s="102"/>
      <c r="BA40" s="102"/>
      <c r="BB40" s="143"/>
      <c r="BC40" s="148"/>
      <c r="BD40" s="148"/>
      <c r="BE40" s="151"/>
      <c r="BF40" s="151"/>
      <c r="BG40" s="152"/>
      <c r="BH40" s="150"/>
      <c r="BI40" s="150"/>
      <c r="BJ40" s="151"/>
      <c r="BK40" s="151"/>
      <c r="BL40" s="152"/>
      <c r="BM40" s="150"/>
      <c r="BN40" s="150"/>
      <c r="BO40" s="151"/>
      <c r="BP40" s="151"/>
      <c r="BQ40" s="152"/>
      <c r="BR40" s="150"/>
      <c r="BS40" s="150"/>
      <c r="BT40" s="150"/>
      <c r="BU40" s="151"/>
      <c r="BV40" s="151"/>
      <c r="BW40" s="151"/>
      <c r="BX40" s="150"/>
      <c r="BY40" s="151"/>
      <c r="BZ40" s="151"/>
      <c r="CA40" s="150"/>
      <c r="CB40" s="151"/>
      <c r="CC40" s="152"/>
      <c r="CD40" s="151"/>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15" thickTop="1" thickBot="1" x14ac:dyDescent="0.3">
      <c r="A41" s="234">
        <v>7</v>
      </c>
      <c r="B41" s="235"/>
      <c r="C41" s="235"/>
      <c r="D41" s="235"/>
      <c r="E41" s="200"/>
      <c r="F41" s="235"/>
      <c r="G41" s="235"/>
      <c r="H41" s="235"/>
      <c r="I41" s="235"/>
      <c r="J41" s="234"/>
      <c r="K41" s="234"/>
      <c r="L41" s="237">
        <v>0</v>
      </c>
      <c r="M41" s="238" t="b">
        <v>0</v>
      </c>
      <c r="N41" s="143">
        <v>1</v>
      </c>
      <c r="O41" s="156"/>
      <c r="P41" s="117"/>
      <c r="Q41" s="117"/>
      <c r="R41" s="117"/>
      <c r="S41" s="117"/>
      <c r="T41" s="117"/>
      <c r="U41" s="117"/>
      <c r="V41" s="117"/>
      <c r="W41" s="145">
        <v>0</v>
      </c>
      <c r="X41" s="146" t="s">
        <v>107</v>
      </c>
      <c r="Y41" s="147"/>
      <c r="Z41" s="44" t="s">
        <v>108</v>
      </c>
      <c r="AA41" s="145" t="s">
        <v>78</v>
      </c>
      <c r="AB41" s="117"/>
      <c r="AC41" s="254">
        <v>0</v>
      </c>
      <c r="AD41" s="254" t="s">
        <v>107</v>
      </c>
      <c r="AE41" s="255"/>
      <c r="AF41" s="255"/>
      <c r="AG41" s="256" t="s">
        <v>122</v>
      </c>
      <c r="AH41" s="256" t="s">
        <v>122</v>
      </c>
      <c r="AI41" s="257"/>
      <c r="AJ41" s="257"/>
      <c r="AK41" s="237">
        <v>0</v>
      </c>
      <c r="AL41" s="238" t="b">
        <v>0</v>
      </c>
      <c r="AM41" s="262"/>
      <c r="AN41" s="102"/>
      <c r="AO41" s="143"/>
      <c r="AP41" s="148"/>
      <c r="AQ41" s="148"/>
      <c r="AR41" s="102"/>
      <c r="AS41" s="150"/>
      <c r="AT41" s="151"/>
      <c r="AU41" s="150"/>
      <c r="AV41" s="151"/>
      <c r="AW41" s="150"/>
      <c r="AX41" s="151"/>
      <c r="AY41" s="152"/>
      <c r="AZ41" s="102"/>
      <c r="BA41" s="102"/>
      <c r="BB41" s="143"/>
      <c r="BC41" s="148"/>
      <c r="BD41" s="148"/>
      <c r="BE41" s="151"/>
      <c r="BF41" s="151"/>
      <c r="BG41" s="152"/>
      <c r="BH41" s="150"/>
      <c r="BI41" s="150"/>
      <c r="BJ41" s="151"/>
      <c r="BK41" s="151"/>
      <c r="BL41" s="152"/>
      <c r="BM41" s="150"/>
      <c r="BN41" s="150"/>
      <c r="BO41" s="151"/>
      <c r="BP41" s="151"/>
      <c r="BQ41" s="152"/>
      <c r="BR41" s="150"/>
      <c r="BS41" s="150"/>
      <c r="BT41" s="150"/>
      <c r="BU41" s="151"/>
      <c r="BV41" s="151"/>
      <c r="BW41" s="151"/>
      <c r="BX41" s="150"/>
      <c r="BY41" s="151"/>
      <c r="BZ41" s="151"/>
      <c r="CA41" s="150"/>
      <c r="CB41" s="151"/>
      <c r="CC41" s="152"/>
      <c r="CD41" s="151"/>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15" thickTop="1" thickBot="1" x14ac:dyDescent="0.3">
      <c r="A42" s="234"/>
      <c r="B42" s="235"/>
      <c r="C42" s="235"/>
      <c r="D42" s="235"/>
      <c r="E42" s="200"/>
      <c r="F42" s="235"/>
      <c r="G42" s="235"/>
      <c r="H42" s="235"/>
      <c r="I42" s="235"/>
      <c r="J42" s="234"/>
      <c r="K42" s="234"/>
      <c r="L42" s="237"/>
      <c r="M42" s="239"/>
      <c r="N42" s="143">
        <v>2</v>
      </c>
      <c r="O42" s="156"/>
      <c r="P42" s="117"/>
      <c r="Q42" s="117"/>
      <c r="R42" s="117"/>
      <c r="S42" s="117"/>
      <c r="T42" s="117"/>
      <c r="U42" s="117"/>
      <c r="V42" s="117"/>
      <c r="W42" s="145">
        <v>0</v>
      </c>
      <c r="X42" s="146" t="s">
        <v>107</v>
      </c>
      <c r="Y42" s="147"/>
      <c r="Z42" s="44" t="s">
        <v>108</v>
      </c>
      <c r="AA42" s="145" t="s">
        <v>78</v>
      </c>
      <c r="AB42" s="117"/>
      <c r="AC42" s="254"/>
      <c r="AD42" s="254"/>
      <c r="AE42" s="255"/>
      <c r="AF42" s="255"/>
      <c r="AG42" s="256"/>
      <c r="AH42" s="256"/>
      <c r="AI42" s="257"/>
      <c r="AJ42" s="257"/>
      <c r="AK42" s="237"/>
      <c r="AL42" s="239"/>
      <c r="AM42" s="263"/>
      <c r="AN42" s="102"/>
      <c r="AO42" s="143"/>
      <c r="AP42" s="148"/>
      <c r="AQ42" s="148"/>
      <c r="AR42" s="102"/>
      <c r="AS42" s="150"/>
      <c r="AT42" s="151"/>
      <c r="AU42" s="150"/>
      <c r="AV42" s="151"/>
      <c r="AW42" s="150"/>
      <c r="AX42" s="151"/>
      <c r="AY42" s="152"/>
      <c r="AZ42" s="102"/>
      <c r="BA42" s="102"/>
      <c r="BB42" s="143"/>
      <c r="BC42" s="148"/>
      <c r="BD42" s="148"/>
      <c r="BE42" s="151"/>
      <c r="BF42" s="151"/>
      <c r="BG42" s="152"/>
      <c r="BH42" s="150"/>
      <c r="BI42" s="150"/>
      <c r="BJ42" s="151"/>
      <c r="BK42" s="151"/>
      <c r="BL42" s="152"/>
      <c r="BM42" s="150"/>
      <c r="BN42" s="150"/>
      <c r="BO42" s="151"/>
      <c r="BP42" s="151"/>
      <c r="BQ42" s="152"/>
      <c r="BR42" s="150"/>
      <c r="BS42" s="150"/>
      <c r="BT42" s="150"/>
      <c r="BU42" s="151"/>
      <c r="BV42" s="151"/>
      <c r="BW42" s="151"/>
      <c r="BX42" s="150"/>
      <c r="BY42" s="151"/>
      <c r="BZ42" s="151"/>
      <c r="CA42" s="150"/>
      <c r="CB42" s="151"/>
      <c r="CC42" s="152"/>
      <c r="CD42" s="151"/>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15" thickTop="1" thickBot="1" x14ac:dyDescent="0.3">
      <c r="A43" s="234"/>
      <c r="B43" s="235"/>
      <c r="C43" s="235"/>
      <c r="D43" s="235"/>
      <c r="E43" s="200"/>
      <c r="F43" s="235"/>
      <c r="G43" s="235"/>
      <c r="H43" s="235"/>
      <c r="I43" s="235"/>
      <c r="J43" s="234"/>
      <c r="K43" s="234"/>
      <c r="L43" s="237"/>
      <c r="M43" s="239"/>
      <c r="N43" s="143">
        <v>3</v>
      </c>
      <c r="O43" s="155"/>
      <c r="P43" s="117"/>
      <c r="Q43" s="117"/>
      <c r="R43" s="117"/>
      <c r="S43" s="117"/>
      <c r="T43" s="117"/>
      <c r="U43" s="117"/>
      <c r="V43" s="117"/>
      <c r="W43" s="145">
        <v>0</v>
      </c>
      <c r="X43" s="146" t="s">
        <v>107</v>
      </c>
      <c r="Y43" s="147"/>
      <c r="Z43" s="44" t="s">
        <v>108</v>
      </c>
      <c r="AA43" s="145" t="s">
        <v>78</v>
      </c>
      <c r="AB43" s="117"/>
      <c r="AC43" s="254"/>
      <c r="AD43" s="254"/>
      <c r="AE43" s="255"/>
      <c r="AF43" s="255"/>
      <c r="AG43" s="256"/>
      <c r="AH43" s="256"/>
      <c r="AI43" s="257"/>
      <c r="AJ43" s="257"/>
      <c r="AK43" s="237"/>
      <c r="AL43" s="239"/>
      <c r="AM43" s="263"/>
      <c r="AN43" s="102"/>
      <c r="AO43" s="143"/>
      <c r="AP43" s="148"/>
      <c r="AQ43" s="148"/>
      <c r="AR43" s="102"/>
      <c r="AS43" s="150"/>
      <c r="AT43" s="151"/>
      <c r="AU43" s="150"/>
      <c r="AV43" s="151"/>
      <c r="AW43" s="150"/>
      <c r="AX43" s="151"/>
      <c r="AY43" s="152"/>
      <c r="AZ43" s="102"/>
      <c r="BA43" s="102"/>
      <c r="BB43" s="143"/>
      <c r="BC43" s="148"/>
      <c r="BD43" s="148"/>
      <c r="BE43" s="151"/>
      <c r="BF43" s="151"/>
      <c r="BG43" s="152"/>
      <c r="BH43" s="150"/>
      <c r="BI43" s="150"/>
      <c r="BJ43" s="151"/>
      <c r="BK43" s="151"/>
      <c r="BL43" s="152"/>
      <c r="BM43" s="150"/>
      <c r="BN43" s="150"/>
      <c r="BO43" s="151"/>
      <c r="BP43" s="151"/>
      <c r="BQ43" s="152"/>
      <c r="BR43" s="150"/>
      <c r="BS43" s="150"/>
      <c r="BT43" s="150"/>
      <c r="BU43" s="151"/>
      <c r="BV43" s="151"/>
      <c r="BW43" s="151"/>
      <c r="BX43" s="150"/>
      <c r="BY43" s="151"/>
      <c r="BZ43" s="151"/>
      <c r="CA43" s="150"/>
      <c r="CB43" s="151"/>
      <c r="CC43" s="152"/>
      <c r="CD43" s="151"/>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15" thickTop="1" thickBot="1" x14ac:dyDescent="0.3">
      <c r="A44" s="234"/>
      <c r="B44" s="235"/>
      <c r="C44" s="235"/>
      <c r="D44" s="235"/>
      <c r="E44" s="200"/>
      <c r="F44" s="235"/>
      <c r="G44" s="235"/>
      <c r="H44" s="235"/>
      <c r="I44" s="235"/>
      <c r="J44" s="234"/>
      <c r="K44" s="234"/>
      <c r="L44" s="237"/>
      <c r="M44" s="239"/>
      <c r="N44" s="143">
        <v>4</v>
      </c>
      <c r="O44" s="156"/>
      <c r="P44" s="117"/>
      <c r="Q44" s="117"/>
      <c r="R44" s="117"/>
      <c r="S44" s="117"/>
      <c r="T44" s="117"/>
      <c r="U44" s="117"/>
      <c r="V44" s="117"/>
      <c r="W44" s="145">
        <v>0</v>
      </c>
      <c r="X44" s="146" t="s">
        <v>107</v>
      </c>
      <c r="Y44" s="147"/>
      <c r="Z44" s="44" t="s">
        <v>108</v>
      </c>
      <c r="AA44" s="145" t="s">
        <v>78</v>
      </c>
      <c r="AB44" s="117"/>
      <c r="AC44" s="254"/>
      <c r="AD44" s="254"/>
      <c r="AE44" s="255"/>
      <c r="AF44" s="255"/>
      <c r="AG44" s="256"/>
      <c r="AH44" s="256"/>
      <c r="AI44" s="257"/>
      <c r="AJ44" s="257"/>
      <c r="AK44" s="237"/>
      <c r="AL44" s="239"/>
      <c r="AM44" s="263"/>
      <c r="AN44" s="102"/>
      <c r="AO44" s="143"/>
      <c r="AP44" s="148"/>
      <c r="AQ44" s="148"/>
      <c r="AR44" s="102"/>
      <c r="AS44" s="150"/>
      <c r="AT44" s="151"/>
      <c r="AU44" s="150"/>
      <c r="AV44" s="151"/>
      <c r="AW44" s="150"/>
      <c r="AX44" s="151"/>
      <c r="AY44" s="152"/>
      <c r="AZ44" s="102"/>
      <c r="BA44" s="102"/>
      <c r="BB44" s="143"/>
      <c r="BC44" s="148"/>
      <c r="BD44" s="148"/>
      <c r="BE44" s="151"/>
      <c r="BF44" s="151"/>
      <c r="BG44" s="152"/>
      <c r="BH44" s="150"/>
      <c r="BI44" s="150"/>
      <c r="BJ44" s="151"/>
      <c r="BK44" s="151"/>
      <c r="BL44" s="152"/>
      <c r="BM44" s="150"/>
      <c r="BN44" s="150"/>
      <c r="BO44" s="151"/>
      <c r="BP44" s="151"/>
      <c r="BQ44" s="152"/>
      <c r="BR44" s="150"/>
      <c r="BS44" s="150"/>
      <c r="BT44" s="150"/>
      <c r="BU44" s="151"/>
      <c r="BV44" s="151"/>
      <c r="BW44" s="151"/>
      <c r="BX44" s="150"/>
      <c r="BY44" s="151"/>
      <c r="BZ44" s="151"/>
      <c r="CA44" s="150"/>
      <c r="CB44" s="151"/>
      <c r="CC44" s="152"/>
      <c r="CD44" s="151"/>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15" thickTop="1" thickBot="1" x14ac:dyDescent="0.3">
      <c r="A45" s="234"/>
      <c r="B45" s="235"/>
      <c r="C45" s="235"/>
      <c r="D45" s="235"/>
      <c r="E45" s="200"/>
      <c r="F45" s="235"/>
      <c r="G45" s="235"/>
      <c r="H45" s="235"/>
      <c r="I45" s="235"/>
      <c r="J45" s="234"/>
      <c r="K45" s="234"/>
      <c r="L45" s="237"/>
      <c r="M45" s="239"/>
      <c r="N45" s="143">
        <v>5</v>
      </c>
      <c r="O45" s="156"/>
      <c r="P45" s="117"/>
      <c r="Q45" s="117"/>
      <c r="R45" s="117"/>
      <c r="S45" s="117"/>
      <c r="T45" s="117"/>
      <c r="U45" s="117"/>
      <c r="V45" s="117"/>
      <c r="W45" s="145">
        <v>0</v>
      </c>
      <c r="X45" s="146" t="s">
        <v>107</v>
      </c>
      <c r="Y45" s="147"/>
      <c r="Z45" s="44" t="s">
        <v>108</v>
      </c>
      <c r="AA45" s="145" t="s">
        <v>78</v>
      </c>
      <c r="AB45" s="117"/>
      <c r="AC45" s="254"/>
      <c r="AD45" s="254"/>
      <c r="AE45" s="255"/>
      <c r="AF45" s="255"/>
      <c r="AG45" s="256"/>
      <c r="AH45" s="256"/>
      <c r="AI45" s="257"/>
      <c r="AJ45" s="257"/>
      <c r="AK45" s="237"/>
      <c r="AL45" s="239"/>
      <c r="AM45" s="263"/>
      <c r="AN45" s="102"/>
      <c r="AO45" s="143"/>
      <c r="AP45" s="148"/>
      <c r="AQ45" s="148"/>
      <c r="AR45" s="102"/>
      <c r="AS45" s="150"/>
      <c r="AT45" s="151"/>
      <c r="AU45" s="150"/>
      <c r="AV45" s="151"/>
      <c r="AW45" s="150"/>
      <c r="AX45" s="151"/>
      <c r="AY45" s="152"/>
      <c r="AZ45" s="102"/>
      <c r="BA45" s="102"/>
      <c r="BB45" s="143"/>
      <c r="BC45" s="148"/>
      <c r="BD45" s="148"/>
      <c r="BE45" s="151"/>
      <c r="BF45" s="151"/>
      <c r="BG45" s="152"/>
      <c r="BH45" s="150"/>
      <c r="BI45" s="150"/>
      <c r="BJ45" s="151"/>
      <c r="BK45" s="151"/>
      <c r="BL45" s="152"/>
      <c r="BM45" s="150"/>
      <c r="BN45" s="150"/>
      <c r="BO45" s="151"/>
      <c r="BP45" s="151"/>
      <c r="BQ45" s="152"/>
      <c r="BR45" s="150"/>
      <c r="BS45" s="150"/>
      <c r="BT45" s="150"/>
      <c r="BU45" s="151"/>
      <c r="BV45" s="151"/>
      <c r="BW45" s="151"/>
      <c r="BX45" s="150"/>
      <c r="BY45" s="151"/>
      <c r="BZ45" s="151"/>
      <c r="CA45" s="150"/>
      <c r="CB45" s="151"/>
      <c r="CC45" s="152"/>
      <c r="CD45" s="151"/>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15" thickTop="1" thickBot="1" x14ac:dyDescent="0.3">
      <c r="A46" s="234"/>
      <c r="B46" s="235"/>
      <c r="C46" s="235"/>
      <c r="D46" s="235"/>
      <c r="E46" s="200"/>
      <c r="F46" s="235"/>
      <c r="G46" s="235"/>
      <c r="H46" s="235"/>
      <c r="I46" s="235"/>
      <c r="J46" s="234"/>
      <c r="K46" s="234"/>
      <c r="L46" s="237"/>
      <c r="M46" s="240"/>
      <c r="N46" s="143">
        <v>6</v>
      </c>
      <c r="O46" s="156"/>
      <c r="P46" s="117"/>
      <c r="Q46" s="117"/>
      <c r="R46" s="117"/>
      <c r="S46" s="117"/>
      <c r="T46" s="117"/>
      <c r="U46" s="117"/>
      <c r="V46" s="117"/>
      <c r="W46" s="145">
        <v>0</v>
      </c>
      <c r="X46" s="146" t="s">
        <v>107</v>
      </c>
      <c r="Y46" s="147"/>
      <c r="Z46" s="44" t="s">
        <v>108</v>
      </c>
      <c r="AA46" s="145" t="s">
        <v>78</v>
      </c>
      <c r="AB46" s="117"/>
      <c r="AC46" s="254"/>
      <c r="AD46" s="254"/>
      <c r="AE46" s="255"/>
      <c r="AF46" s="255"/>
      <c r="AG46" s="256"/>
      <c r="AH46" s="256"/>
      <c r="AI46" s="257"/>
      <c r="AJ46" s="257"/>
      <c r="AK46" s="237"/>
      <c r="AL46" s="240"/>
      <c r="AM46" s="264"/>
      <c r="AN46" s="102"/>
      <c r="AO46" s="143"/>
      <c r="AP46" s="148"/>
      <c r="AQ46" s="148"/>
      <c r="AR46" s="102"/>
      <c r="AS46" s="150"/>
      <c r="AT46" s="151"/>
      <c r="AU46" s="150"/>
      <c r="AV46" s="151"/>
      <c r="AW46" s="150"/>
      <c r="AX46" s="151"/>
      <c r="AY46" s="152"/>
      <c r="AZ46" s="102"/>
      <c r="BA46" s="102"/>
      <c r="BB46" s="143"/>
      <c r="BC46" s="148"/>
      <c r="BD46" s="148"/>
      <c r="BE46" s="151"/>
      <c r="BF46" s="151"/>
      <c r="BG46" s="152"/>
      <c r="BH46" s="150"/>
      <c r="BI46" s="150"/>
      <c r="BJ46" s="151"/>
      <c r="BK46" s="151"/>
      <c r="BL46" s="152"/>
      <c r="BM46" s="150"/>
      <c r="BN46" s="150"/>
      <c r="BO46" s="151"/>
      <c r="BP46" s="151"/>
      <c r="BQ46" s="152"/>
      <c r="BR46" s="150"/>
      <c r="BS46" s="150"/>
      <c r="BT46" s="150"/>
      <c r="BU46" s="151"/>
      <c r="BV46" s="151"/>
      <c r="BW46" s="151"/>
      <c r="BX46" s="150"/>
      <c r="BY46" s="151"/>
      <c r="BZ46" s="151"/>
      <c r="CA46" s="150"/>
      <c r="CB46" s="151"/>
      <c r="CC46" s="152"/>
      <c r="CD46" s="151"/>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15" thickTop="1" thickBot="1" x14ac:dyDescent="0.3">
      <c r="A47" s="234">
        <v>8</v>
      </c>
      <c r="B47" s="235"/>
      <c r="C47" s="235"/>
      <c r="D47" s="235"/>
      <c r="E47" s="200"/>
      <c r="F47" s="235"/>
      <c r="G47" s="235"/>
      <c r="H47" s="235"/>
      <c r="I47" s="235"/>
      <c r="J47" s="234"/>
      <c r="K47" s="234"/>
      <c r="L47" s="237">
        <v>0</v>
      </c>
      <c r="M47" s="238" t="b">
        <v>0</v>
      </c>
      <c r="N47" s="143">
        <v>1</v>
      </c>
      <c r="O47" s="156"/>
      <c r="P47" s="117"/>
      <c r="Q47" s="117"/>
      <c r="R47" s="117"/>
      <c r="S47" s="117"/>
      <c r="T47" s="117"/>
      <c r="U47" s="117"/>
      <c r="V47" s="117"/>
      <c r="W47" s="145">
        <v>0</v>
      </c>
      <c r="X47" s="146" t="s">
        <v>107</v>
      </c>
      <c r="Y47" s="147"/>
      <c r="Z47" s="44" t="s">
        <v>108</v>
      </c>
      <c r="AA47" s="145" t="s">
        <v>78</v>
      </c>
      <c r="AB47" s="117"/>
      <c r="AC47" s="254">
        <v>0</v>
      </c>
      <c r="AD47" s="254" t="s">
        <v>107</v>
      </c>
      <c r="AE47" s="255"/>
      <c r="AF47" s="255"/>
      <c r="AG47" s="256" t="s">
        <v>122</v>
      </c>
      <c r="AH47" s="256" t="s">
        <v>122</v>
      </c>
      <c r="AI47" s="257"/>
      <c r="AJ47" s="257"/>
      <c r="AK47" s="237">
        <v>0</v>
      </c>
      <c r="AL47" s="238" t="b">
        <v>0</v>
      </c>
      <c r="AM47" s="262"/>
      <c r="AN47" s="102"/>
      <c r="AO47" s="143"/>
      <c r="AP47" s="148"/>
      <c r="AQ47" s="148"/>
      <c r="AR47" s="102"/>
      <c r="AS47" s="150"/>
      <c r="AT47" s="151"/>
      <c r="AU47" s="150"/>
      <c r="AV47" s="151"/>
      <c r="AW47" s="150"/>
      <c r="AX47" s="151"/>
      <c r="AY47" s="152"/>
      <c r="AZ47" s="102"/>
      <c r="BA47" s="102"/>
      <c r="BB47" s="143"/>
      <c r="BC47" s="148"/>
      <c r="BD47" s="148"/>
      <c r="BE47" s="151"/>
      <c r="BF47" s="151"/>
      <c r="BG47" s="152"/>
      <c r="BH47" s="150"/>
      <c r="BI47" s="150"/>
      <c r="BJ47" s="151"/>
      <c r="BK47" s="151"/>
      <c r="BL47" s="152"/>
      <c r="BM47" s="150"/>
      <c r="BN47" s="150"/>
      <c r="BO47" s="151"/>
      <c r="BP47" s="151"/>
      <c r="BQ47" s="152"/>
      <c r="BR47" s="150"/>
      <c r="BS47" s="150"/>
      <c r="BT47" s="150"/>
      <c r="BU47" s="151"/>
      <c r="BV47" s="151"/>
      <c r="BW47" s="151"/>
      <c r="BX47" s="150"/>
      <c r="BY47" s="151"/>
      <c r="BZ47" s="151"/>
      <c r="CA47" s="150"/>
      <c r="CB47" s="151"/>
      <c r="CC47" s="152"/>
      <c r="CD47" s="151"/>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15" thickTop="1" thickBot="1" x14ac:dyDescent="0.3">
      <c r="A48" s="234"/>
      <c r="B48" s="235"/>
      <c r="C48" s="235"/>
      <c r="D48" s="235"/>
      <c r="E48" s="200"/>
      <c r="F48" s="235"/>
      <c r="G48" s="235"/>
      <c r="H48" s="235"/>
      <c r="I48" s="235"/>
      <c r="J48" s="234"/>
      <c r="K48" s="234"/>
      <c r="L48" s="237"/>
      <c r="M48" s="239"/>
      <c r="N48" s="143">
        <v>2</v>
      </c>
      <c r="O48" s="156"/>
      <c r="P48" s="117"/>
      <c r="Q48" s="117"/>
      <c r="R48" s="117"/>
      <c r="S48" s="117"/>
      <c r="T48" s="117"/>
      <c r="U48" s="117"/>
      <c r="V48" s="117"/>
      <c r="W48" s="145">
        <v>0</v>
      </c>
      <c r="X48" s="146" t="s">
        <v>107</v>
      </c>
      <c r="Y48" s="147"/>
      <c r="Z48" s="44" t="s">
        <v>108</v>
      </c>
      <c r="AA48" s="145" t="s">
        <v>78</v>
      </c>
      <c r="AB48" s="117"/>
      <c r="AC48" s="254"/>
      <c r="AD48" s="254"/>
      <c r="AE48" s="255"/>
      <c r="AF48" s="255"/>
      <c r="AG48" s="256"/>
      <c r="AH48" s="256"/>
      <c r="AI48" s="257"/>
      <c r="AJ48" s="257"/>
      <c r="AK48" s="237"/>
      <c r="AL48" s="239"/>
      <c r="AM48" s="263"/>
      <c r="AN48" s="102"/>
      <c r="AO48" s="143"/>
      <c r="AP48" s="148"/>
      <c r="AQ48" s="148"/>
      <c r="AR48" s="102"/>
      <c r="AS48" s="150"/>
      <c r="AT48" s="151"/>
      <c r="AU48" s="150"/>
      <c r="AV48" s="151"/>
      <c r="AW48" s="150"/>
      <c r="AX48" s="151"/>
      <c r="AY48" s="152"/>
      <c r="AZ48" s="102"/>
      <c r="BA48" s="102"/>
      <c r="BB48" s="143"/>
      <c r="BC48" s="148"/>
      <c r="BD48" s="148"/>
      <c r="BE48" s="151"/>
      <c r="BF48" s="151"/>
      <c r="BG48" s="152"/>
      <c r="BH48" s="150"/>
      <c r="BI48" s="150"/>
      <c r="BJ48" s="151"/>
      <c r="BK48" s="151"/>
      <c r="BL48" s="152"/>
      <c r="BM48" s="150"/>
      <c r="BN48" s="150"/>
      <c r="BO48" s="151"/>
      <c r="BP48" s="151"/>
      <c r="BQ48" s="152"/>
      <c r="BR48" s="150"/>
      <c r="BS48" s="150"/>
      <c r="BT48" s="150"/>
      <c r="BU48" s="151"/>
      <c r="BV48" s="151"/>
      <c r="BW48" s="151"/>
      <c r="BX48" s="150"/>
      <c r="BY48" s="151"/>
      <c r="BZ48" s="151"/>
      <c r="CA48" s="150"/>
      <c r="CB48" s="151"/>
      <c r="CC48" s="152"/>
      <c r="CD48" s="151"/>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15" thickTop="1" thickBot="1" x14ac:dyDescent="0.3">
      <c r="A49" s="234"/>
      <c r="B49" s="235"/>
      <c r="C49" s="235"/>
      <c r="D49" s="235"/>
      <c r="E49" s="200"/>
      <c r="F49" s="235"/>
      <c r="G49" s="235"/>
      <c r="H49" s="235"/>
      <c r="I49" s="235"/>
      <c r="J49" s="234"/>
      <c r="K49" s="234"/>
      <c r="L49" s="237"/>
      <c r="M49" s="239"/>
      <c r="N49" s="143">
        <v>3</v>
      </c>
      <c r="O49" s="155"/>
      <c r="P49" s="117"/>
      <c r="Q49" s="117"/>
      <c r="R49" s="117"/>
      <c r="S49" s="117"/>
      <c r="T49" s="117"/>
      <c r="U49" s="117"/>
      <c r="V49" s="117"/>
      <c r="W49" s="145">
        <v>0</v>
      </c>
      <c r="X49" s="146" t="s">
        <v>107</v>
      </c>
      <c r="Y49" s="147"/>
      <c r="Z49" s="44" t="s">
        <v>108</v>
      </c>
      <c r="AA49" s="145" t="s">
        <v>78</v>
      </c>
      <c r="AB49" s="117"/>
      <c r="AC49" s="254"/>
      <c r="AD49" s="254"/>
      <c r="AE49" s="255"/>
      <c r="AF49" s="255"/>
      <c r="AG49" s="256"/>
      <c r="AH49" s="256"/>
      <c r="AI49" s="257"/>
      <c r="AJ49" s="257"/>
      <c r="AK49" s="237"/>
      <c r="AL49" s="239"/>
      <c r="AM49" s="263"/>
      <c r="AN49" s="102"/>
      <c r="AO49" s="143"/>
      <c r="AP49" s="148"/>
      <c r="AQ49" s="148"/>
      <c r="AR49" s="102"/>
      <c r="AS49" s="150"/>
      <c r="AT49" s="151"/>
      <c r="AU49" s="150"/>
      <c r="AV49" s="151"/>
      <c r="AW49" s="150"/>
      <c r="AX49" s="151"/>
      <c r="AY49" s="152"/>
      <c r="AZ49" s="102"/>
      <c r="BA49" s="102"/>
      <c r="BB49" s="143"/>
      <c r="BC49" s="148"/>
      <c r="BD49" s="148"/>
      <c r="BE49" s="151"/>
      <c r="BF49" s="151"/>
      <c r="BG49" s="152"/>
      <c r="BH49" s="150"/>
      <c r="BI49" s="150"/>
      <c r="BJ49" s="151"/>
      <c r="BK49" s="151"/>
      <c r="BL49" s="152"/>
      <c r="BM49" s="150"/>
      <c r="BN49" s="150"/>
      <c r="BO49" s="151"/>
      <c r="BP49" s="151"/>
      <c r="BQ49" s="152"/>
      <c r="BR49" s="150"/>
      <c r="BS49" s="150"/>
      <c r="BT49" s="150"/>
      <c r="BU49" s="151"/>
      <c r="BV49" s="151"/>
      <c r="BW49" s="151"/>
      <c r="BX49" s="150"/>
      <c r="BY49" s="151"/>
      <c r="BZ49" s="151"/>
      <c r="CA49" s="150"/>
      <c r="CB49" s="151"/>
      <c r="CC49" s="152"/>
      <c r="CD49" s="151"/>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15" thickTop="1" thickBot="1" x14ac:dyDescent="0.3">
      <c r="A50" s="234"/>
      <c r="B50" s="235"/>
      <c r="C50" s="235"/>
      <c r="D50" s="235"/>
      <c r="E50" s="200"/>
      <c r="F50" s="235"/>
      <c r="G50" s="235"/>
      <c r="H50" s="235"/>
      <c r="I50" s="235"/>
      <c r="J50" s="234"/>
      <c r="K50" s="234"/>
      <c r="L50" s="237"/>
      <c r="M50" s="239"/>
      <c r="N50" s="143">
        <v>4</v>
      </c>
      <c r="O50" s="156"/>
      <c r="P50" s="117"/>
      <c r="Q50" s="117"/>
      <c r="R50" s="117"/>
      <c r="S50" s="117"/>
      <c r="T50" s="117"/>
      <c r="U50" s="117"/>
      <c r="V50" s="117"/>
      <c r="W50" s="145">
        <v>0</v>
      </c>
      <c r="X50" s="146" t="s">
        <v>107</v>
      </c>
      <c r="Y50" s="147"/>
      <c r="Z50" s="44" t="s">
        <v>108</v>
      </c>
      <c r="AA50" s="145" t="s">
        <v>78</v>
      </c>
      <c r="AB50" s="117"/>
      <c r="AC50" s="254"/>
      <c r="AD50" s="254"/>
      <c r="AE50" s="255"/>
      <c r="AF50" s="255"/>
      <c r="AG50" s="256"/>
      <c r="AH50" s="256"/>
      <c r="AI50" s="257"/>
      <c r="AJ50" s="257"/>
      <c r="AK50" s="237"/>
      <c r="AL50" s="239"/>
      <c r="AM50" s="263"/>
      <c r="AN50" s="102"/>
      <c r="AO50" s="143"/>
      <c r="AP50" s="148"/>
      <c r="AQ50" s="148"/>
      <c r="AR50" s="102"/>
      <c r="AS50" s="150"/>
      <c r="AT50" s="151"/>
      <c r="AU50" s="150"/>
      <c r="AV50" s="151"/>
      <c r="AW50" s="150"/>
      <c r="AX50" s="151"/>
      <c r="AY50" s="152"/>
      <c r="AZ50" s="102"/>
      <c r="BA50" s="102"/>
      <c r="BB50" s="143"/>
      <c r="BC50" s="148"/>
      <c r="BD50" s="148"/>
      <c r="BE50" s="151"/>
      <c r="BF50" s="151"/>
      <c r="BG50" s="152"/>
      <c r="BH50" s="150"/>
      <c r="BI50" s="150"/>
      <c r="BJ50" s="151"/>
      <c r="BK50" s="151"/>
      <c r="BL50" s="152"/>
      <c r="BM50" s="150"/>
      <c r="BN50" s="150"/>
      <c r="BO50" s="151"/>
      <c r="BP50" s="151"/>
      <c r="BQ50" s="152"/>
      <c r="BR50" s="150"/>
      <c r="BS50" s="150"/>
      <c r="BT50" s="150"/>
      <c r="BU50" s="151"/>
      <c r="BV50" s="151"/>
      <c r="BW50" s="151"/>
      <c r="BX50" s="150"/>
      <c r="BY50" s="151"/>
      <c r="BZ50" s="151"/>
      <c r="CA50" s="150"/>
      <c r="CB50" s="151"/>
      <c r="CC50" s="152"/>
      <c r="CD50" s="151"/>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15" thickTop="1" thickBot="1" x14ac:dyDescent="0.3">
      <c r="A51" s="234"/>
      <c r="B51" s="235"/>
      <c r="C51" s="235"/>
      <c r="D51" s="235"/>
      <c r="E51" s="200"/>
      <c r="F51" s="235"/>
      <c r="G51" s="235"/>
      <c r="H51" s="235"/>
      <c r="I51" s="235"/>
      <c r="J51" s="234"/>
      <c r="K51" s="234"/>
      <c r="L51" s="237"/>
      <c r="M51" s="239"/>
      <c r="N51" s="143">
        <v>5</v>
      </c>
      <c r="O51" s="156"/>
      <c r="P51" s="117"/>
      <c r="Q51" s="117"/>
      <c r="R51" s="117"/>
      <c r="S51" s="117"/>
      <c r="T51" s="117"/>
      <c r="U51" s="117"/>
      <c r="V51" s="117"/>
      <c r="W51" s="145">
        <v>0</v>
      </c>
      <c r="X51" s="146" t="s">
        <v>107</v>
      </c>
      <c r="Y51" s="147"/>
      <c r="Z51" s="44" t="s">
        <v>108</v>
      </c>
      <c r="AA51" s="145" t="s">
        <v>78</v>
      </c>
      <c r="AB51" s="117"/>
      <c r="AC51" s="254"/>
      <c r="AD51" s="254"/>
      <c r="AE51" s="255"/>
      <c r="AF51" s="255"/>
      <c r="AG51" s="256"/>
      <c r="AH51" s="256"/>
      <c r="AI51" s="257"/>
      <c r="AJ51" s="257"/>
      <c r="AK51" s="237"/>
      <c r="AL51" s="239"/>
      <c r="AM51" s="263"/>
      <c r="AN51" s="102"/>
      <c r="AO51" s="143"/>
      <c r="AP51" s="148"/>
      <c r="AQ51" s="148"/>
      <c r="AR51" s="102"/>
      <c r="AS51" s="150"/>
      <c r="AT51" s="151"/>
      <c r="AU51" s="150"/>
      <c r="AV51" s="151"/>
      <c r="AW51" s="150"/>
      <c r="AX51" s="151"/>
      <c r="AY51" s="152"/>
      <c r="AZ51" s="102"/>
      <c r="BA51" s="102"/>
      <c r="BB51" s="143"/>
      <c r="BC51" s="148"/>
      <c r="BD51" s="148"/>
      <c r="BE51" s="151"/>
      <c r="BF51" s="151"/>
      <c r="BG51" s="152"/>
      <c r="BH51" s="150"/>
      <c r="BI51" s="150"/>
      <c r="BJ51" s="151"/>
      <c r="BK51" s="151"/>
      <c r="BL51" s="152"/>
      <c r="BM51" s="150"/>
      <c r="BN51" s="150"/>
      <c r="BO51" s="151"/>
      <c r="BP51" s="151"/>
      <c r="BQ51" s="152"/>
      <c r="BR51" s="150"/>
      <c r="BS51" s="150"/>
      <c r="BT51" s="150"/>
      <c r="BU51" s="151"/>
      <c r="BV51" s="151"/>
      <c r="BW51" s="151"/>
      <c r="BX51" s="150"/>
      <c r="BY51" s="151"/>
      <c r="BZ51" s="151"/>
      <c r="CA51" s="150"/>
      <c r="CB51" s="151"/>
      <c r="CC51" s="152"/>
      <c r="CD51" s="151"/>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15" thickTop="1" thickBot="1" x14ac:dyDescent="0.3">
      <c r="A52" s="234"/>
      <c r="B52" s="235"/>
      <c r="C52" s="235"/>
      <c r="D52" s="235"/>
      <c r="E52" s="200"/>
      <c r="F52" s="235"/>
      <c r="G52" s="235"/>
      <c r="H52" s="235"/>
      <c r="I52" s="235"/>
      <c r="J52" s="234"/>
      <c r="K52" s="234"/>
      <c r="L52" s="237"/>
      <c r="M52" s="240"/>
      <c r="N52" s="143">
        <v>6</v>
      </c>
      <c r="O52" s="156"/>
      <c r="P52" s="117"/>
      <c r="Q52" s="117"/>
      <c r="R52" s="117"/>
      <c r="S52" s="117"/>
      <c r="T52" s="117"/>
      <c r="U52" s="117"/>
      <c r="V52" s="117"/>
      <c r="W52" s="145">
        <v>0</v>
      </c>
      <c r="X52" s="146" t="s">
        <v>107</v>
      </c>
      <c r="Y52" s="147"/>
      <c r="Z52" s="44" t="s">
        <v>108</v>
      </c>
      <c r="AA52" s="145" t="s">
        <v>78</v>
      </c>
      <c r="AB52" s="117"/>
      <c r="AC52" s="254"/>
      <c r="AD52" s="254"/>
      <c r="AE52" s="255"/>
      <c r="AF52" s="255"/>
      <c r="AG52" s="256"/>
      <c r="AH52" s="256"/>
      <c r="AI52" s="257"/>
      <c r="AJ52" s="257"/>
      <c r="AK52" s="237"/>
      <c r="AL52" s="240"/>
      <c r="AM52" s="264"/>
      <c r="AN52" s="102"/>
      <c r="AO52" s="143"/>
      <c r="AP52" s="148"/>
      <c r="AQ52" s="148"/>
      <c r="AR52" s="102"/>
      <c r="AS52" s="150"/>
      <c r="AT52" s="151"/>
      <c r="AU52" s="150"/>
      <c r="AV52" s="151"/>
      <c r="AW52" s="150"/>
      <c r="AX52" s="151"/>
      <c r="AY52" s="152"/>
      <c r="AZ52" s="102"/>
      <c r="BA52" s="102"/>
      <c r="BB52" s="143"/>
      <c r="BC52" s="148"/>
      <c r="BD52" s="148"/>
      <c r="BE52" s="151"/>
      <c r="BF52" s="151"/>
      <c r="BG52" s="152"/>
      <c r="BH52" s="150"/>
      <c r="BI52" s="150"/>
      <c r="BJ52" s="151"/>
      <c r="BK52" s="151"/>
      <c r="BL52" s="152"/>
      <c r="BM52" s="150"/>
      <c r="BN52" s="150"/>
      <c r="BO52" s="151"/>
      <c r="BP52" s="151"/>
      <c r="BQ52" s="152"/>
      <c r="BR52" s="150"/>
      <c r="BS52" s="150"/>
      <c r="BT52" s="150"/>
      <c r="BU52" s="151"/>
      <c r="BV52" s="151"/>
      <c r="BW52" s="151"/>
      <c r="BX52" s="150"/>
      <c r="BY52" s="151"/>
      <c r="BZ52" s="151"/>
      <c r="CA52" s="150"/>
      <c r="CB52" s="151"/>
      <c r="CC52" s="152"/>
      <c r="CD52" s="151"/>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15" thickTop="1" thickBot="1" x14ac:dyDescent="0.3">
      <c r="A53" s="234">
        <v>9</v>
      </c>
      <c r="B53" s="235"/>
      <c r="C53" s="235"/>
      <c r="D53" s="235"/>
      <c r="E53" s="200"/>
      <c r="F53" s="235"/>
      <c r="G53" s="235"/>
      <c r="H53" s="235"/>
      <c r="I53" s="235"/>
      <c r="J53" s="234"/>
      <c r="K53" s="234"/>
      <c r="L53" s="237">
        <v>0</v>
      </c>
      <c r="M53" s="238" t="b">
        <v>0</v>
      </c>
      <c r="N53" s="143">
        <v>1</v>
      </c>
      <c r="O53" s="156"/>
      <c r="P53" s="117"/>
      <c r="Q53" s="117"/>
      <c r="R53" s="117"/>
      <c r="S53" s="117"/>
      <c r="T53" s="117"/>
      <c r="U53" s="117"/>
      <c r="V53" s="117"/>
      <c r="W53" s="145">
        <v>0</v>
      </c>
      <c r="X53" s="146" t="s">
        <v>107</v>
      </c>
      <c r="Y53" s="147"/>
      <c r="Z53" s="44" t="s">
        <v>108</v>
      </c>
      <c r="AA53" s="145" t="s">
        <v>78</v>
      </c>
      <c r="AB53" s="117"/>
      <c r="AC53" s="254">
        <v>0</v>
      </c>
      <c r="AD53" s="254" t="s">
        <v>107</v>
      </c>
      <c r="AE53" s="255"/>
      <c r="AF53" s="255"/>
      <c r="AG53" s="256" t="s">
        <v>122</v>
      </c>
      <c r="AH53" s="256" t="s">
        <v>122</v>
      </c>
      <c r="AI53" s="257"/>
      <c r="AJ53" s="257"/>
      <c r="AK53" s="237">
        <v>0</v>
      </c>
      <c r="AL53" s="238" t="b">
        <v>0</v>
      </c>
      <c r="AM53" s="262"/>
      <c r="AN53" s="102"/>
      <c r="AO53" s="143"/>
      <c r="AP53" s="148"/>
      <c r="AQ53" s="148"/>
      <c r="AR53" s="102"/>
      <c r="AS53" s="150"/>
      <c r="AT53" s="151"/>
      <c r="AU53" s="150"/>
      <c r="AV53" s="151"/>
      <c r="AW53" s="150"/>
      <c r="AX53" s="151"/>
      <c r="AY53" s="152"/>
      <c r="AZ53" s="102"/>
      <c r="BA53" s="102"/>
      <c r="BB53" s="143"/>
      <c r="BC53" s="148"/>
      <c r="BD53" s="148"/>
      <c r="BE53" s="151"/>
      <c r="BF53" s="151"/>
      <c r="BG53" s="152"/>
      <c r="BH53" s="150"/>
      <c r="BI53" s="150"/>
      <c r="BJ53" s="151"/>
      <c r="BK53" s="151"/>
      <c r="BL53" s="152"/>
      <c r="BM53" s="150"/>
      <c r="BN53" s="150"/>
      <c r="BO53" s="151"/>
      <c r="BP53" s="151"/>
      <c r="BQ53" s="152"/>
      <c r="BR53" s="150"/>
      <c r="BS53" s="150"/>
      <c r="BT53" s="150"/>
      <c r="BU53" s="151"/>
      <c r="BV53" s="151"/>
      <c r="BW53" s="151"/>
      <c r="BX53" s="150"/>
      <c r="BY53" s="151"/>
      <c r="BZ53" s="151"/>
      <c r="CA53" s="150"/>
      <c r="CB53" s="151"/>
      <c r="CC53" s="152"/>
      <c r="CD53" s="151"/>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15" thickTop="1" thickBot="1" x14ac:dyDescent="0.3">
      <c r="A54" s="234"/>
      <c r="B54" s="235"/>
      <c r="C54" s="235"/>
      <c r="D54" s="235"/>
      <c r="E54" s="200"/>
      <c r="F54" s="235"/>
      <c r="G54" s="235"/>
      <c r="H54" s="235"/>
      <c r="I54" s="235"/>
      <c r="J54" s="234"/>
      <c r="K54" s="234"/>
      <c r="L54" s="237"/>
      <c r="M54" s="239"/>
      <c r="N54" s="143">
        <v>2</v>
      </c>
      <c r="O54" s="156"/>
      <c r="P54" s="117"/>
      <c r="Q54" s="117"/>
      <c r="R54" s="117"/>
      <c r="S54" s="117"/>
      <c r="T54" s="117"/>
      <c r="U54" s="117"/>
      <c r="V54" s="117"/>
      <c r="W54" s="145">
        <v>0</v>
      </c>
      <c r="X54" s="146" t="s">
        <v>107</v>
      </c>
      <c r="Y54" s="147"/>
      <c r="Z54" s="44" t="s">
        <v>108</v>
      </c>
      <c r="AA54" s="145" t="s">
        <v>78</v>
      </c>
      <c r="AB54" s="117"/>
      <c r="AC54" s="254"/>
      <c r="AD54" s="254"/>
      <c r="AE54" s="255"/>
      <c r="AF54" s="255"/>
      <c r="AG54" s="256"/>
      <c r="AH54" s="256"/>
      <c r="AI54" s="257"/>
      <c r="AJ54" s="257"/>
      <c r="AK54" s="237"/>
      <c r="AL54" s="239"/>
      <c r="AM54" s="263"/>
      <c r="AN54" s="102"/>
      <c r="AO54" s="143"/>
      <c r="AP54" s="148"/>
      <c r="AQ54" s="148"/>
      <c r="AR54" s="102"/>
      <c r="AS54" s="150"/>
      <c r="AT54" s="151"/>
      <c r="AU54" s="150"/>
      <c r="AV54" s="151"/>
      <c r="AW54" s="150"/>
      <c r="AX54" s="151"/>
      <c r="AY54" s="152"/>
      <c r="AZ54" s="102"/>
      <c r="BA54" s="102"/>
      <c r="BB54" s="143"/>
      <c r="BC54" s="148"/>
      <c r="BD54" s="148"/>
      <c r="BE54" s="151"/>
      <c r="BF54" s="151"/>
      <c r="BG54" s="152"/>
      <c r="BH54" s="150"/>
      <c r="BI54" s="150"/>
      <c r="BJ54" s="151"/>
      <c r="BK54" s="151"/>
      <c r="BL54" s="152"/>
      <c r="BM54" s="150"/>
      <c r="BN54" s="150"/>
      <c r="BO54" s="151"/>
      <c r="BP54" s="151"/>
      <c r="BQ54" s="152"/>
      <c r="BR54" s="150"/>
      <c r="BS54" s="150"/>
      <c r="BT54" s="150"/>
      <c r="BU54" s="151"/>
      <c r="BV54" s="151"/>
      <c r="BW54" s="151"/>
      <c r="BX54" s="150"/>
      <c r="BY54" s="151"/>
      <c r="BZ54" s="151"/>
      <c r="CA54" s="150"/>
      <c r="CB54" s="151"/>
      <c r="CC54" s="152"/>
      <c r="CD54" s="151"/>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15" thickTop="1" thickBot="1" x14ac:dyDescent="0.3">
      <c r="A55" s="234"/>
      <c r="B55" s="235"/>
      <c r="C55" s="235"/>
      <c r="D55" s="235"/>
      <c r="E55" s="200"/>
      <c r="F55" s="235"/>
      <c r="G55" s="235"/>
      <c r="H55" s="235"/>
      <c r="I55" s="235"/>
      <c r="J55" s="234"/>
      <c r="K55" s="234"/>
      <c r="L55" s="237"/>
      <c r="M55" s="239"/>
      <c r="N55" s="143">
        <v>3</v>
      </c>
      <c r="O55" s="155"/>
      <c r="P55" s="117"/>
      <c r="Q55" s="117"/>
      <c r="R55" s="117"/>
      <c r="S55" s="117"/>
      <c r="T55" s="117"/>
      <c r="U55" s="117"/>
      <c r="V55" s="117"/>
      <c r="W55" s="145">
        <v>0</v>
      </c>
      <c r="X55" s="146" t="s">
        <v>107</v>
      </c>
      <c r="Y55" s="147"/>
      <c r="Z55" s="44" t="s">
        <v>108</v>
      </c>
      <c r="AA55" s="145" t="s">
        <v>78</v>
      </c>
      <c r="AB55" s="117"/>
      <c r="AC55" s="254"/>
      <c r="AD55" s="254"/>
      <c r="AE55" s="255"/>
      <c r="AF55" s="255"/>
      <c r="AG55" s="256"/>
      <c r="AH55" s="256"/>
      <c r="AI55" s="257"/>
      <c r="AJ55" s="257"/>
      <c r="AK55" s="237"/>
      <c r="AL55" s="239"/>
      <c r="AM55" s="263"/>
      <c r="AN55" s="102"/>
      <c r="AO55" s="143"/>
      <c r="AP55" s="148"/>
      <c r="AQ55" s="148"/>
      <c r="AR55" s="102"/>
      <c r="AS55" s="150"/>
      <c r="AT55" s="151"/>
      <c r="AU55" s="150"/>
      <c r="AV55" s="151"/>
      <c r="AW55" s="150"/>
      <c r="AX55" s="151"/>
      <c r="AY55" s="152"/>
      <c r="AZ55" s="102"/>
      <c r="BA55" s="102"/>
      <c r="BB55" s="143"/>
      <c r="BC55" s="148"/>
      <c r="BD55" s="148"/>
      <c r="BE55" s="151"/>
      <c r="BF55" s="151"/>
      <c r="BG55" s="152"/>
      <c r="BH55" s="150"/>
      <c r="BI55" s="150"/>
      <c r="BJ55" s="151"/>
      <c r="BK55" s="151"/>
      <c r="BL55" s="152"/>
      <c r="BM55" s="150"/>
      <c r="BN55" s="150"/>
      <c r="BO55" s="151"/>
      <c r="BP55" s="151"/>
      <c r="BQ55" s="152"/>
      <c r="BR55" s="150"/>
      <c r="BS55" s="150"/>
      <c r="BT55" s="150"/>
      <c r="BU55" s="151"/>
      <c r="BV55" s="151"/>
      <c r="BW55" s="151"/>
      <c r="BX55" s="150"/>
      <c r="BY55" s="151"/>
      <c r="BZ55" s="151"/>
      <c r="CA55" s="150"/>
      <c r="CB55" s="151"/>
      <c r="CC55" s="152"/>
      <c r="CD55" s="151"/>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15" thickTop="1" thickBot="1" x14ac:dyDescent="0.3">
      <c r="A56" s="234"/>
      <c r="B56" s="235"/>
      <c r="C56" s="235"/>
      <c r="D56" s="235"/>
      <c r="E56" s="200"/>
      <c r="F56" s="235"/>
      <c r="G56" s="235"/>
      <c r="H56" s="235"/>
      <c r="I56" s="235"/>
      <c r="J56" s="234"/>
      <c r="K56" s="234"/>
      <c r="L56" s="237"/>
      <c r="M56" s="239"/>
      <c r="N56" s="143">
        <v>4</v>
      </c>
      <c r="O56" s="156"/>
      <c r="P56" s="117"/>
      <c r="Q56" s="117"/>
      <c r="R56" s="117"/>
      <c r="S56" s="117"/>
      <c r="T56" s="117"/>
      <c r="U56" s="117"/>
      <c r="V56" s="117"/>
      <c r="W56" s="145">
        <v>0</v>
      </c>
      <c r="X56" s="146" t="s">
        <v>107</v>
      </c>
      <c r="Y56" s="147"/>
      <c r="Z56" s="44" t="s">
        <v>108</v>
      </c>
      <c r="AA56" s="145" t="s">
        <v>78</v>
      </c>
      <c r="AB56" s="117"/>
      <c r="AC56" s="254"/>
      <c r="AD56" s="254"/>
      <c r="AE56" s="255"/>
      <c r="AF56" s="255"/>
      <c r="AG56" s="256"/>
      <c r="AH56" s="256"/>
      <c r="AI56" s="257"/>
      <c r="AJ56" s="257"/>
      <c r="AK56" s="237"/>
      <c r="AL56" s="239"/>
      <c r="AM56" s="263"/>
      <c r="AN56" s="102"/>
      <c r="AO56" s="143"/>
      <c r="AP56" s="148"/>
      <c r="AQ56" s="148"/>
      <c r="AR56" s="102"/>
      <c r="AS56" s="150"/>
      <c r="AT56" s="151"/>
      <c r="AU56" s="150"/>
      <c r="AV56" s="151"/>
      <c r="AW56" s="150"/>
      <c r="AX56" s="151"/>
      <c r="AY56" s="152"/>
      <c r="AZ56" s="102"/>
      <c r="BA56" s="102"/>
      <c r="BB56" s="143"/>
      <c r="BC56" s="148"/>
      <c r="BD56" s="148"/>
      <c r="BE56" s="151"/>
      <c r="BF56" s="151"/>
      <c r="BG56" s="152"/>
      <c r="BH56" s="150"/>
      <c r="BI56" s="150"/>
      <c r="BJ56" s="151"/>
      <c r="BK56" s="151"/>
      <c r="BL56" s="152"/>
      <c r="BM56" s="150"/>
      <c r="BN56" s="150"/>
      <c r="BO56" s="151"/>
      <c r="BP56" s="151"/>
      <c r="BQ56" s="152"/>
      <c r="BR56" s="150"/>
      <c r="BS56" s="150"/>
      <c r="BT56" s="150"/>
      <c r="BU56" s="151"/>
      <c r="BV56" s="151"/>
      <c r="BW56" s="151"/>
      <c r="BX56" s="150"/>
      <c r="BY56" s="151"/>
      <c r="BZ56" s="151"/>
      <c r="CA56" s="150"/>
      <c r="CB56" s="151"/>
      <c r="CC56" s="152"/>
      <c r="CD56" s="151"/>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15" thickTop="1" thickBot="1" x14ac:dyDescent="0.3">
      <c r="A57" s="234"/>
      <c r="B57" s="235"/>
      <c r="C57" s="235"/>
      <c r="D57" s="235"/>
      <c r="E57" s="200"/>
      <c r="F57" s="235"/>
      <c r="G57" s="235"/>
      <c r="H57" s="235"/>
      <c r="I57" s="235"/>
      <c r="J57" s="234"/>
      <c r="K57" s="234"/>
      <c r="L57" s="237"/>
      <c r="M57" s="239"/>
      <c r="N57" s="143">
        <v>5</v>
      </c>
      <c r="O57" s="156"/>
      <c r="P57" s="117"/>
      <c r="Q57" s="117"/>
      <c r="R57" s="117"/>
      <c r="S57" s="117"/>
      <c r="T57" s="117"/>
      <c r="U57" s="117"/>
      <c r="V57" s="117"/>
      <c r="W57" s="145">
        <v>0</v>
      </c>
      <c r="X57" s="146" t="s">
        <v>107</v>
      </c>
      <c r="Y57" s="147"/>
      <c r="Z57" s="44" t="s">
        <v>108</v>
      </c>
      <c r="AA57" s="145" t="s">
        <v>78</v>
      </c>
      <c r="AB57" s="117"/>
      <c r="AC57" s="254"/>
      <c r="AD57" s="254"/>
      <c r="AE57" s="255"/>
      <c r="AF57" s="255"/>
      <c r="AG57" s="256"/>
      <c r="AH57" s="256"/>
      <c r="AI57" s="257"/>
      <c r="AJ57" s="257"/>
      <c r="AK57" s="237"/>
      <c r="AL57" s="239"/>
      <c r="AM57" s="263"/>
      <c r="AN57" s="102"/>
      <c r="AO57" s="143"/>
      <c r="AP57" s="148"/>
      <c r="AQ57" s="148"/>
      <c r="AR57" s="102"/>
      <c r="AS57" s="150"/>
      <c r="AT57" s="151"/>
      <c r="AU57" s="150"/>
      <c r="AV57" s="151"/>
      <c r="AW57" s="150"/>
      <c r="AX57" s="151"/>
      <c r="AY57" s="152"/>
      <c r="AZ57" s="102"/>
      <c r="BA57" s="102"/>
      <c r="BB57" s="143"/>
      <c r="BC57" s="148"/>
      <c r="BD57" s="148"/>
      <c r="BE57" s="151"/>
      <c r="BF57" s="151"/>
      <c r="BG57" s="152"/>
      <c r="BH57" s="150"/>
      <c r="BI57" s="150"/>
      <c r="BJ57" s="151"/>
      <c r="BK57" s="151"/>
      <c r="BL57" s="152"/>
      <c r="BM57" s="150"/>
      <c r="BN57" s="150"/>
      <c r="BO57" s="151"/>
      <c r="BP57" s="151"/>
      <c r="BQ57" s="152"/>
      <c r="BR57" s="150"/>
      <c r="BS57" s="150"/>
      <c r="BT57" s="150"/>
      <c r="BU57" s="151"/>
      <c r="BV57" s="151"/>
      <c r="BW57" s="151"/>
      <c r="BX57" s="150"/>
      <c r="BY57" s="151"/>
      <c r="BZ57" s="151"/>
      <c r="CA57" s="150"/>
      <c r="CB57" s="151"/>
      <c r="CC57" s="152"/>
      <c r="CD57" s="151"/>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15" thickTop="1" thickBot="1" x14ac:dyDescent="0.3">
      <c r="A58" s="234"/>
      <c r="B58" s="235"/>
      <c r="C58" s="235"/>
      <c r="D58" s="235"/>
      <c r="E58" s="200"/>
      <c r="F58" s="235"/>
      <c r="G58" s="235"/>
      <c r="H58" s="235"/>
      <c r="I58" s="235"/>
      <c r="J58" s="234"/>
      <c r="K58" s="234"/>
      <c r="L58" s="237"/>
      <c r="M58" s="240"/>
      <c r="N58" s="143">
        <v>6</v>
      </c>
      <c r="O58" s="156"/>
      <c r="P58" s="117"/>
      <c r="Q58" s="117"/>
      <c r="R58" s="117"/>
      <c r="S58" s="117"/>
      <c r="T58" s="117"/>
      <c r="U58" s="117"/>
      <c r="V58" s="117"/>
      <c r="W58" s="145">
        <v>0</v>
      </c>
      <c r="X58" s="146" t="s">
        <v>107</v>
      </c>
      <c r="Y58" s="147"/>
      <c r="Z58" s="44" t="s">
        <v>108</v>
      </c>
      <c r="AA58" s="145" t="s">
        <v>78</v>
      </c>
      <c r="AB58" s="117"/>
      <c r="AC58" s="254"/>
      <c r="AD58" s="254"/>
      <c r="AE58" s="255"/>
      <c r="AF58" s="255"/>
      <c r="AG58" s="256"/>
      <c r="AH58" s="256"/>
      <c r="AI58" s="257"/>
      <c r="AJ58" s="257"/>
      <c r="AK58" s="237"/>
      <c r="AL58" s="240"/>
      <c r="AM58" s="264"/>
      <c r="AN58" s="102"/>
      <c r="AO58" s="143"/>
      <c r="AP58" s="148"/>
      <c r="AQ58" s="148"/>
      <c r="AR58" s="102"/>
      <c r="AS58" s="150"/>
      <c r="AT58" s="151"/>
      <c r="AU58" s="150"/>
      <c r="AV58" s="151"/>
      <c r="AW58" s="150"/>
      <c r="AX58" s="151"/>
      <c r="AY58" s="152"/>
      <c r="AZ58" s="102"/>
      <c r="BA58" s="102"/>
      <c r="BB58" s="143"/>
      <c r="BC58" s="148"/>
      <c r="BD58" s="148"/>
      <c r="BE58" s="151"/>
      <c r="BF58" s="151"/>
      <c r="BG58" s="152"/>
      <c r="BH58" s="150"/>
      <c r="BI58" s="150"/>
      <c r="BJ58" s="151"/>
      <c r="BK58" s="151"/>
      <c r="BL58" s="152"/>
      <c r="BM58" s="150"/>
      <c r="BN58" s="150"/>
      <c r="BO58" s="151"/>
      <c r="BP58" s="151"/>
      <c r="BQ58" s="152"/>
      <c r="BR58" s="150"/>
      <c r="BS58" s="150"/>
      <c r="BT58" s="150"/>
      <c r="BU58" s="151"/>
      <c r="BV58" s="151"/>
      <c r="BW58" s="151"/>
      <c r="BX58" s="150"/>
      <c r="BY58" s="151"/>
      <c r="BZ58" s="151"/>
      <c r="CA58" s="150"/>
      <c r="CB58" s="151"/>
      <c r="CC58" s="152"/>
      <c r="CD58" s="151"/>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15" thickTop="1" thickBot="1" x14ac:dyDescent="0.3">
      <c r="A59" s="234">
        <v>10</v>
      </c>
      <c r="B59" s="235"/>
      <c r="C59" s="235"/>
      <c r="D59" s="235"/>
      <c r="E59" s="200"/>
      <c r="F59" s="235"/>
      <c r="G59" s="235"/>
      <c r="H59" s="235"/>
      <c r="I59" s="235"/>
      <c r="J59" s="234"/>
      <c r="K59" s="234"/>
      <c r="L59" s="237">
        <v>0</v>
      </c>
      <c r="M59" s="238" t="b">
        <v>0</v>
      </c>
      <c r="N59" s="143">
        <v>1</v>
      </c>
      <c r="O59" s="156"/>
      <c r="P59" s="117"/>
      <c r="Q59" s="117"/>
      <c r="R59" s="117"/>
      <c r="S59" s="117"/>
      <c r="T59" s="117"/>
      <c r="U59" s="117"/>
      <c r="V59" s="117"/>
      <c r="W59" s="145">
        <v>0</v>
      </c>
      <c r="X59" s="146" t="s">
        <v>107</v>
      </c>
      <c r="Y59" s="147"/>
      <c r="Z59" s="44" t="s">
        <v>108</v>
      </c>
      <c r="AA59" s="145" t="s">
        <v>78</v>
      </c>
      <c r="AB59" s="117"/>
      <c r="AC59" s="254">
        <v>0</v>
      </c>
      <c r="AD59" s="254" t="s">
        <v>107</v>
      </c>
      <c r="AE59" s="255"/>
      <c r="AF59" s="255"/>
      <c r="AG59" s="256" t="s">
        <v>122</v>
      </c>
      <c r="AH59" s="256" t="s">
        <v>122</v>
      </c>
      <c r="AI59" s="257"/>
      <c r="AJ59" s="257"/>
      <c r="AK59" s="237">
        <v>0</v>
      </c>
      <c r="AL59" s="238" t="b">
        <v>0</v>
      </c>
      <c r="AM59" s="262"/>
      <c r="AN59" s="102"/>
      <c r="AO59" s="143"/>
      <c r="AP59" s="148"/>
      <c r="AQ59" s="148"/>
      <c r="AR59" s="102"/>
      <c r="AS59" s="150"/>
      <c r="AT59" s="151"/>
      <c r="AU59" s="150"/>
      <c r="AV59" s="151"/>
      <c r="AW59" s="150"/>
      <c r="AX59" s="151"/>
      <c r="AY59" s="152"/>
      <c r="AZ59" s="102"/>
      <c r="BA59" s="102"/>
      <c r="BB59" s="143"/>
      <c r="BC59" s="148"/>
      <c r="BD59" s="148"/>
      <c r="BE59" s="151"/>
      <c r="BF59" s="151"/>
      <c r="BG59" s="152"/>
      <c r="BH59" s="150"/>
      <c r="BI59" s="150"/>
      <c r="BJ59" s="151"/>
      <c r="BK59" s="151"/>
      <c r="BL59" s="152"/>
      <c r="BM59" s="150"/>
      <c r="BN59" s="150"/>
      <c r="BO59" s="151"/>
      <c r="BP59" s="151"/>
      <c r="BQ59" s="152"/>
      <c r="BR59" s="150"/>
      <c r="BS59" s="150"/>
      <c r="BT59" s="150"/>
      <c r="BU59" s="151"/>
      <c r="BV59" s="151"/>
      <c r="BW59" s="151"/>
      <c r="BX59" s="150"/>
      <c r="BY59" s="151"/>
      <c r="BZ59" s="151"/>
      <c r="CA59" s="150"/>
      <c r="CB59" s="151"/>
      <c r="CC59" s="152"/>
      <c r="CD59" s="151"/>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15" thickTop="1" thickBot="1" x14ac:dyDescent="0.3">
      <c r="A60" s="234"/>
      <c r="B60" s="235"/>
      <c r="C60" s="235"/>
      <c r="D60" s="235"/>
      <c r="E60" s="200"/>
      <c r="F60" s="235"/>
      <c r="G60" s="235"/>
      <c r="H60" s="235"/>
      <c r="I60" s="235"/>
      <c r="J60" s="234"/>
      <c r="K60" s="234"/>
      <c r="L60" s="237"/>
      <c r="M60" s="239"/>
      <c r="N60" s="143">
        <v>2</v>
      </c>
      <c r="O60" s="156"/>
      <c r="P60" s="117"/>
      <c r="Q60" s="117"/>
      <c r="R60" s="117"/>
      <c r="S60" s="117"/>
      <c r="T60" s="117"/>
      <c r="U60" s="117"/>
      <c r="V60" s="117"/>
      <c r="W60" s="145">
        <v>0</v>
      </c>
      <c r="X60" s="146" t="s">
        <v>107</v>
      </c>
      <c r="Y60" s="147"/>
      <c r="Z60" s="44" t="s">
        <v>108</v>
      </c>
      <c r="AA60" s="145" t="s">
        <v>78</v>
      </c>
      <c r="AB60" s="117"/>
      <c r="AC60" s="254"/>
      <c r="AD60" s="254"/>
      <c r="AE60" s="255"/>
      <c r="AF60" s="255"/>
      <c r="AG60" s="256"/>
      <c r="AH60" s="256"/>
      <c r="AI60" s="257"/>
      <c r="AJ60" s="257"/>
      <c r="AK60" s="237"/>
      <c r="AL60" s="239"/>
      <c r="AM60" s="263"/>
      <c r="AN60" s="102"/>
      <c r="AO60" s="143"/>
      <c r="AP60" s="148"/>
      <c r="AQ60" s="148"/>
      <c r="AR60" s="102"/>
      <c r="AS60" s="150"/>
      <c r="AT60" s="151"/>
      <c r="AU60" s="150"/>
      <c r="AV60" s="151"/>
      <c r="AW60" s="150"/>
      <c r="AX60" s="151"/>
      <c r="AY60" s="152"/>
      <c r="AZ60" s="102"/>
      <c r="BA60" s="102"/>
      <c r="BB60" s="143"/>
      <c r="BC60" s="148"/>
      <c r="BD60" s="148"/>
      <c r="BE60" s="151"/>
      <c r="BF60" s="151"/>
      <c r="BG60" s="152"/>
      <c r="BH60" s="150"/>
      <c r="BI60" s="150"/>
      <c r="BJ60" s="151"/>
      <c r="BK60" s="151"/>
      <c r="BL60" s="152"/>
      <c r="BM60" s="150"/>
      <c r="BN60" s="150"/>
      <c r="BO60" s="151"/>
      <c r="BP60" s="151"/>
      <c r="BQ60" s="152"/>
      <c r="BR60" s="150"/>
      <c r="BS60" s="150"/>
      <c r="BT60" s="150"/>
      <c r="BU60" s="151"/>
      <c r="BV60" s="151"/>
      <c r="BW60" s="151"/>
      <c r="BX60" s="150"/>
      <c r="BY60" s="151"/>
      <c r="BZ60" s="151"/>
      <c r="CA60" s="150"/>
      <c r="CB60" s="151"/>
      <c r="CC60" s="152"/>
      <c r="CD60" s="151"/>
    </row>
    <row r="61" spans="1:108" ht="15" thickTop="1" thickBot="1" x14ac:dyDescent="0.3">
      <c r="A61" s="234"/>
      <c r="B61" s="235"/>
      <c r="C61" s="235"/>
      <c r="D61" s="235"/>
      <c r="E61" s="200"/>
      <c r="F61" s="235"/>
      <c r="G61" s="235"/>
      <c r="H61" s="235"/>
      <c r="I61" s="235"/>
      <c r="J61" s="234"/>
      <c r="K61" s="234"/>
      <c r="L61" s="237"/>
      <c r="M61" s="239"/>
      <c r="N61" s="143">
        <v>3</v>
      </c>
      <c r="O61" s="155"/>
      <c r="P61" s="117"/>
      <c r="Q61" s="117"/>
      <c r="R61" s="117"/>
      <c r="S61" s="117"/>
      <c r="T61" s="117"/>
      <c r="U61" s="117"/>
      <c r="V61" s="117"/>
      <c r="W61" s="145">
        <v>0</v>
      </c>
      <c r="X61" s="146" t="s">
        <v>107</v>
      </c>
      <c r="Y61" s="147"/>
      <c r="Z61" s="44" t="s">
        <v>108</v>
      </c>
      <c r="AA61" s="145" t="s">
        <v>78</v>
      </c>
      <c r="AB61" s="117"/>
      <c r="AC61" s="254"/>
      <c r="AD61" s="254"/>
      <c r="AE61" s="255"/>
      <c r="AF61" s="255"/>
      <c r="AG61" s="256"/>
      <c r="AH61" s="256"/>
      <c r="AI61" s="257"/>
      <c r="AJ61" s="257"/>
      <c r="AK61" s="237"/>
      <c r="AL61" s="239"/>
      <c r="AM61" s="263"/>
      <c r="AN61" s="102"/>
      <c r="AO61" s="143"/>
      <c r="AP61" s="148"/>
      <c r="AQ61" s="148"/>
      <c r="AR61" s="102"/>
      <c r="AS61" s="150"/>
      <c r="AT61" s="151"/>
      <c r="AU61" s="150"/>
      <c r="AV61" s="151"/>
      <c r="AW61" s="150"/>
      <c r="AX61" s="151"/>
      <c r="AY61" s="152"/>
      <c r="AZ61" s="102"/>
      <c r="BA61" s="102"/>
      <c r="BB61" s="143"/>
      <c r="BC61" s="148"/>
      <c r="BD61" s="148"/>
      <c r="BE61" s="151"/>
      <c r="BF61" s="151"/>
      <c r="BG61" s="152"/>
      <c r="BH61" s="150"/>
      <c r="BI61" s="150"/>
      <c r="BJ61" s="151"/>
      <c r="BK61" s="151"/>
      <c r="BL61" s="152"/>
      <c r="BM61" s="150"/>
      <c r="BN61" s="150"/>
      <c r="BO61" s="151"/>
      <c r="BP61" s="151"/>
      <c r="BQ61" s="152"/>
      <c r="BR61" s="150"/>
      <c r="BS61" s="150"/>
      <c r="BT61" s="150"/>
      <c r="BU61" s="151"/>
      <c r="BV61" s="151"/>
      <c r="BW61" s="151"/>
      <c r="BX61" s="150"/>
      <c r="BY61" s="151"/>
      <c r="BZ61" s="151"/>
      <c r="CA61" s="150"/>
      <c r="CB61" s="151"/>
      <c r="CC61" s="152"/>
      <c r="CD61" s="151"/>
    </row>
    <row r="62" spans="1:108" ht="15" thickTop="1" thickBot="1" x14ac:dyDescent="0.3">
      <c r="A62" s="234"/>
      <c r="B62" s="235"/>
      <c r="C62" s="235"/>
      <c r="D62" s="235"/>
      <c r="E62" s="200"/>
      <c r="F62" s="235"/>
      <c r="G62" s="235"/>
      <c r="H62" s="235"/>
      <c r="I62" s="235"/>
      <c r="J62" s="234"/>
      <c r="K62" s="234"/>
      <c r="L62" s="237"/>
      <c r="M62" s="239"/>
      <c r="N62" s="143">
        <v>4</v>
      </c>
      <c r="O62" s="156"/>
      <c r="P62" s="117"/>
      <c r="Q62" s="117"/>
      <c r="R62" s="117"/>
      <c r="S62" s="117"/>
      <c r="T62" s="117"/>
      <c r="U62" s="117"/>
      <c r="V62" s="117"/>
      <c r="W62" s="145">
        <v>0</v>
      </c>
      <c r="X62" s="146" t="s">
        <v>107</v>
      </c>
      <c r="Y62" s="147"/>
      <c r="Z62" s="44" t="s">
        <v>108</v>
      </c>
      <c r="AA62" s="145" t="s">
        <v>78</v>
      </c>
      <c r="AB62" s="117"/>
      <c r="AC62" s="254"/>
      <c r="AD62" s="254"/>
      <c r="AE62" s="255"/>
      <c r="AF62" s="255"/>
      <c r="AG62" s="256"/>
      <c r="AH62" s="256"/>
      <c r="AI62" s="257"/>
      <c r="AJ62" s="257"/>
      <c r="AK62" s="237"/>
      <c r="AL62" s="239"/>
      <c r="AM62" s="263"/>
      <c r="AN62" s="102"/>
      <c r="AO62" s="143"/>
      <c r="AP62" s="148"/>
      <c r="AQ62" s="148"/>
      <c r="AR62" s="102"/>
      <c r="AS62" s="150"/>
      <c r="AT62" s="151"/>
      <c r="AU62" s="150"/>
      <c r="AV62" s="151"/>
      <c r="AW62" s="150"/>
      <c r="AX62" s="151"/>
      <c r="AY62" s="152"/>
      <c r="AZ62" s="102"/>
      <c r="BA62" s="102"/>
      <c r="BB62" s="143"/>
      <c r="BC62" s="148"/>
      <c r="BD62" s="148"/>
      <c r="BE62" s="151"/>
      <c r="BF62" s="151"/>
      <c r="BG62" s="152"/>
      <c r="BH62" s="150"/>
      <c r="BI62" s="150"/>
      <c r="BJ62" s="151"/>
      <c r="BK62" s="151"/>
      <c r="BL62" s="152"/>
      <c r="BM62" s="150"/>
      <c r="BN62" s="150"/>
      <c r="BO62" s="151"/>
      <c r="BP62" s="151"/>
      <c r="BQ62" s="152"/>
      <c r="BR62" s="150"/>
      <c r="BS62" s="150"/>
      <c r="BT62" s="150"/>
      <c r="BU62" s="151"/>
      <c r="BV62" s="151"/>
      <c r="BW62" s="151"/>
      <c r="BX62" s="150"/>
      <c r="BY62" s="151"/>
      <c r="BZ62" s="151"/>
      <c r="CA62" s="150"/>
      <c r="CB62" s="151"/>
      <c r="CC62" s="152"/>
      <c r="CD62" s="151"/>
    </row>
    <row r="63" spans="1:108" ht="15" thickTop="1" thickBot="1" x14ac:dyDescent="0.3">
      <c r="A63" s="234"/>
      <c r="B63" s="235"/>
      <c r="C63" s="235"/>
      <c r="D63" s="235"/>
      <c r="E63" s="200"/>
      <c r="F63" s="235"/>
      <c r="G63" s="235"/>
      <c r="H63" s="235"/>
      <c r="I63" s="235"/>
      <c r="J63" s="234"/>
      <c r="K63" s="234"/>
      <c r="L63" s="237"/>
      <c r="M63" s="239"/>
      <c r="N63" s="143">
        <v>5</v>
      </c>
      <c r="O63" s="156"/>
      <c r="P63" s="117"/>
      <c r="Q63" s="117"/>
      <c r="R63" s="117"/>
      <c r="S63" s="117"/>
      <c r="T63" s="117"/>
      <c r="U63" s="117"/>
      <c r="V63" s="117"/>
      <c r="W63" s="145">
        <v>0</v>
      </c>
      <c r="X63" s="146" t="s">
        <v>107</v>
      </c>
      <c r="Y63" s="147"/>
      <c r="Z63" s="44" t="s">
        <v>108</v>
      </c>
      <c r="AA63" s="145" t="s">
        <v>78</v>
      </c>
      <c r="AB63" s="117"/>
      <c r="AC63" s="254"/>
      <c r="AD63" s="254"/>
      <c r="AE63" s="255"/>
      <c r="AF63" s="255"/>
      <c r="AG63" s="256"/>
      <c r="AH63" s="256"/>
      <c r="AI63" s="257"/>
      <c r="AJ63" s="257"/>
      <c r="AK63" s="237"/>
      <c r="AL63" s="239"/>
      <c r="AM63" s="263"/>
      <c r="AN63" s="102"/>
      <c r="AO63" s="143"/>
      <c r="AP63" s="148"/>
      <c r="AQ63" s="148"/>
      <c r="AR63" s="102"/>
      <c r="AS63" s="150"/>
      <c r="AT63" s="151"/>
      <c r="AU63" s="150"/>
      <c r="AV63" s="151"/>
      <c r="AW63" s="150"/>
      <c r="AX63" s="151"/>
      <c r="AY63" s="152"/>
      <c r="AZ63" s="102"/>
      <c r="BA63" s="102"/>
      <c r="BB63" s="143"/>
      <c r="BC63" s="148"/>
      <c r="BD63" s="148"/>
      <c r="BE63" s="151"/>
      <c r="BF63" s="151"/>
      <c r="BG63" s="152"/>
      <c r="BH63" s="150"/>
      <c r="BI63" s="150"/>
      <c r="BJ63" s="151"/>
      <c r="BK63" s="151"/>
      <c r="BL63" s="152"/>
      <c r="BM63" s="150"/>
      <c r="BN63" s="150"/>
      <c r="BO63" s="151"/>
      <c r="BP63" s="151"/>
      <c r="BQ63" s="152"/>
      <c r="BR63" s="150"/>
      <c r="BS63" s="150"/>
      <c r="BT63" s="150"/>
      <c r="BU63" s="151"/>
      <c r="BV63" s="151"/>
      <c r="BW63" s="151"/>
      <c r="BX63" s="150"/>
      <c r="BY63" s="151"/>
      <c r="BZ63" s="151"/>
      <c r="CA63" s="150"/>
      <c r="CB63" s="151"/>
      <c r="CC63" s="152"/>
      <c r="CD63" s="151"/>
    </row>
    <row r="64" spans="1:108" ht="15" thickTop="1" thickBot="1" x14ac:dyDescent="0.3">
      <c r="A64" s="234"/>
      <c r="B64" s="235"/>
      <c r="C64" s="235"/>
      <c r="D64" s="235"/>
      <c r="E64" s="200"/>
      <c r="F64" s="235"/>
      <c r="G64" s="235"/>
      <c r="H64" s="235"/>
      <c r="I64" s="235"/>
      <c r="J64" s="234"/>
      <c r="K64" s="234"/>
      <c r="L64" s="237"/>
      <c r="M64" s="240"/>
      <c r="N64" s="143">
        <v>6</v>
      </c>
      <c r="O64" s="156"/>
      <c r="P64" s="117"/>
      <c r="Q64" s="117"/>
      <c r="R64" s="117"/>
      <c r="S64" s="117"/>
      <c r="T64" s="117"/>
      <c r="U64" s="117"/>
      <c r="V64" s="117"/>
      <c r="W64" s="145">
        <v>0</v>
      </c>
      <c r="X64" s="146" t="s">
        <v>107</v>
      </c>
      <c r="Y64" s="147"/>
      <c r="Z64" s="44" t="s">
        <v>108</v>
      </c>
      <c r="AA64" s="145" t="s">
        <v>78</v>
      </c>
      <c r="AB64" s="117"/>
      <c r="AC64" s="254"/>
      <c r="AD64" s="254"/>
      <c r="AE64" s="255"/>
      <c r="AF64" s="255"/>
      <c r="AG64" s="256"/>
      <c r="AH64" s="256"/>
      <c r="AI64" s="257"/>
      <c r="AJ64" s="257"/>
      <c r="AK64" s="237"/>
      <c r="AL64" s="240"/>
      <c r="AM64" s="264"/>
      <c r="AN64" s="102"/>
      <c r="AO64" s="143"/>
      <c r="AP64" s="148"/>
      <c r="AQ64" s="148"/>
      <c r="AR64" s="102"/>
      <c r="AS64" s="150"/>
      <c r="AT64" s="151"/>
      <c r="AU64" s="150"/>
      <c r="AV64" s="151"/>
      <c r="AW64" s="150"/>
      <c r="AX64" s="151"/>
      <c r="AY64" s="152"/>
      <c r="AZ64" s="102"/>
      <c r="BA64" s="102"/>
      <c r="BB64" s="143"/>
      <c r="BC64" s="148"/>
      <c r="BD64" s="148"/>
      <c r="BE64" s="151"/>
      <c r="BF64" s="151"/>
      <c r="BG64" s="152"/>
      <c r="BH64" s="150"/>
      <c r="BI64" s="150"/>
      <c r="BJ64" s="151"/>
      <c r="BK64" s="151"/>
      <c r="BL64" s="152"/>
      <c r="BM64" s="150"/>
      <c r="BN64" s="150"/>
      <c r="BO64" s="151"/>
      <c r="BP64" s="151"/>
      <c r="BQ64" s="152"/>
      <c r="BR64" s="150"/>
      <c r="BS64" s="150"/>
      <c r="BT64" s="150"/>
      <c r="BU64" s="151"/>
      <c r="BV64" s="151"/>
      <c r="BW64" s="151"/>
      <c r="BX64" s="150"/>
      <c r="BY64" s="151"/>
      <c r="BZ64" s="151"/>
      <c r="CA64" s="150"/>
      <c r="CB64" s="151"/>
      <c r="CC64" s="152"/>
      <c r="CD64" s="151"/>
    </row>
    <row r="65" ht="14.4" thickTop="1" x14ac:dyDescent="0.25"/>
  </sheetData>
  <mergeCells count="333">
    <mergeCell ref="AI59:AI64"/>
    <mergeCell ref="AJ59:AJ64"/>
    <mergeCell ref="AK59:AK64"/>
    <mergeCell ref="AL59:AL64"/>
    <mergeCell ref="AM59:AM64"/>
    <mergeCell ref="AI53:AI58"/>
    <mergeCell ref="AJ53:AJ58"/>
    <mergeCell ref="AK53:AK58"/>
    <mergeCell ref="AL53:AL58"/>
    <mergeCell ref="AM53:AM58"/>
    <mergeCell ref="AH41:AH46"/>
    <mergeCell ref="AC59:AC64"/>
    <mergeCell ref="AD59:AD64"/>
    <mergeCell ref="AE59:AE64"/>
    <mergeCell ref="AF59:AF64"/>
    <mergeCell ref="AG59:AG64"/>
    <mergeCell ref="AC53:AC58"/>
    <mergeCell ref="AD53:AD58"/>
    <mergeCell ref="AE53:AE58"/>
    <mergeCell ref="AF53:AF58"/>
    <mergeCell ref="AG53:AG58"/>
    <mergeCell ref="AH59:AH64"/>
    <mergeCell ref="AH53:AH58"/>
    <mergeCell ref="AL29:AL34"/>
    <mergeCell ref="AM29:AM34"/>
    <mergeCell ref="AH29:AH34"/>
    <mergeCell ref="AC47:AC52"/>
    <mergeCell ref="AD47:AD52"/>
    <mergeCell ref="AE47:AE52"/>
    <mergeCell ref="AF47:AF52"/>
    <mergeCell ref="AG47:AG52"/>
    <mergeCell ref="AC41:AC46"/>
    <mergeCell ref="AD41:AD46"/>
    <mergeCell ref="AE41:AE46"/>
    <mergeCell ref="AF41:AF46"/>
    <mergeCell ref="AG41:AG46"/>
    <mergeCell ref="AH47:AH52"/>
    <mergeCell ref="AI47:AI52"/>
    <mergeCell ref="AJ47:AJ52"/>
    <mergeCell ref="AK47:AK52"/>
    <mergeCell ref="AL47:AL52"/>
    <mergeCell ref="AM47:AM52"/>
    <mergeCell ref="AI41:AI46"/>
    <mergeCell ref="AJ41:AJ46"/>
    <mergeCell ref="AK41:AK46"/>
    <mergeCell ref="AL41:AL46"/>
    <mergeCell ref="AM41:AM46"/>
    <mergeCell ref="AJ17:AJ22"/>
    <mergeCell ref="AK17:AK22"/>
    <mergeCell ref="AL17:AL22"/>
    <mergeCell ref="AM17:AM22"/>
    <mergeCell ref="AH17:AH22"/>
    <mergeCell ref="AC35:AC40"/>
    <mergeCell ref="AD35:AD40"/>
    <mergeCell ref="AE35:AE40"/>
    <mergeCell ref="AF35:AF40"/>
    <mergeCell ref="AG35:AG40"/>
    <mergeCell ref="AC29:AC34"/>
    <mergeCell ref="AD29:AD34"/>
    <mergeCell ref="AE29:AE34"/>
    <mergeCell ref="AF29:AF34"/>
    <mergeCell ref="AG29:AG34"/>
    <mergeCell ref="AH35:AH40"/>
    <mergeCell ref="AI35:AI40"/>
    <mergeCell ref="AJ35:AJ40"/>
    <mergeCell ref="AK35:AK40"/>
    <mergeCell ref="AL35:AL40"/>
    <mergeCell ref="AM35:AM40"/>
    <mergeCell ref="AI29:AI34"/>
    <mergeCell ref="AJ29:AJ34"/>
    <mergeCell ref="AK29:AK34"/>
    <mergeCell ref="AM11:AM16"/>
    <mergeCell ref="AI5:AI10"/>
    <mergeCell ref="AJ5:AJ10"/>
    <mergeCell ref="AK5:AK10"/>
    <mergeCell ref="AL5:AL10"/>
    <mergeCell ref="AM5:AM10"/>
    <mergeCell ref="AH5:AH10"/>
    <mergeCell ref="AC23:AC28"/>
    <mergeCell ref="AD23:AD28"/>
    <mergeCell ref="AE23:AE28"/>
    <mergeCell ref="AF23:AF28"/>
    <mergeCell ref="AG23:AG28"/>
    <mergeCell ref="AC17:AC22"/>
    <mergeCell ref="AD17:AD22"/>
    <mergeCell ref="AE17:AE22"/>
    <mergeCell ref="AF17:AF22"/>
    <mergeCell ref="AG17:AG22"/>
    <mergeCell ref="AH23:AH28"/>
    <mergeCell ref="AI23:AI28"/>
    <mergeCell ref="AJ23:AJ28"/>
    <mergeCell ref="AK23:AK28"/>
    <mergeCell ref="AL23:AL28"/>
    <mergeCell ref="AM23:AM28"/>
    <mergeCell ref="AI17:AI22"/>
    <mergeCell ref="BY3:BY4"/>
    <mergeCell ref="BZ3:BZ4"/>
    <mergeCell ref="CA3:CA4"/>
    <mergeCell ref="CB3:CB4"/>
    <mergeCell ref="CC3:CC4"/>
    <mergeCell ref="CD3:CD4"/>
    <mergeCell ref="BS3:BS4"/>
    <mergeCell ref="BT3:BT4"/>
    <mergeCell ref="BU3:BU4"/>
    <mergeCell ref="BV3:BV4"/>
    <mergeCell ref="BW3:BW4"/>
    <mergeCell ref="BX3:BX4"/>
    <mergeCell ref="BC3:BC4"/>
    <mergeCell ref="BD3:BD4"/>
    <mergeCell ref="BE3:BE4"/>
    <mergeCell ref="BF3:BF4"/>
    <mergeCell ref="BJ2:BN2"/>
    <mergeCell ref="BO2:BS2"/>
    <mergeCell ref="BT2:BW2"/>
    <mergeCell ref="BM3:BM4"/>
    <mergeCell ref="BN3:BN4"/>
    <mergeCell ref="BO3:BO4"/>
    <mergeCell ref="BP3:BP4"/>
    <mergeCell ref="BQ3:BQ4"/>
    <mergeCell ref="BR3:BR4"/>
    <mergeCell ref="BG3:BG4"/>
    <mergeCell ref="BH3:BH4"/>
    <mergeCell ref="BI3:BI4"/>
    <mergeCell ref="BJ3:BJ4"/>
    <mergeCell ref="BK3:BK4"/>
    <mergeCell ref="BL3:BL4"/>
    <mergeCell ref="M53:M58"/>
    <mergeCell ref="M35:M40"/>
    <mergeCell ref="M29:M34"/>
    <mergeCell ref="M11:M16"/>
    <mergeCell ref="M5:M10"/>
    <mergeCell ref="AH3:AH4"/>
    <mergeCell ref="AI3:AI4"/>
    <mergeCell ref="BA3:BA4"/>
    <mergeCell ref="BB3:BB4"/>
    <mergeCell ref="AC11:AC16"/>
    <mergeCell ref="AD11:AD16"/>
    <mergeCell ref="AE11:AE16"/>
    <mergeCell ref="AF11:AF16"/>
    <mergeCell ref="AG11:AG16"/>
    <mergeCell ref="AC5:AC10"/>
    <mergeCell ref="AD5:AD10"/>
    <mergeCell ref="AE5:AE10"/>
    <mergeCell ref="AF5:AF10"/>
    <mergeCell ref="AG5:AG10"/>
    <mergeCell ref="AH11:AH16"/>
    <mergeCell ref="AI11:AI16"/>
    <mergeCell ref="AJ11:AJ16"/>
    <mergeCell ref="AK11:AK16"/>
    <mergeCell ref="AL11:AL16"/>
    <mergeCell ref="I59:I64"/>
    <mergeCell ref="J59:J64"/>
    <mergeCell ref="K59:K64"/>
    <mergeCell ref="L59:L64"/>
    <mergeCell ref="J53:J58"/>
    <mergeCell ref="K53:K58"/>
    <mergeCell ref="L53:L58"/>
    <mergeCell ref="BX2:BZ2"/>
    <mergeCell ref="CA2:CD2"/>
    <mergeCell ref="AC3:AD4"/>
    <mergeCell ref="AS3:AS4"/>
    <mergeCell ref="AT3:AT4"/>
    <mergeCell ref="AU3:AU4"/>
    <mergeCell ref="AV3:AV4"/>
    <mergeCell ref="M59:M64"/>
    <mergeCell ref="N2:AH2"/>
    <mergeCell ref="AI2:AL2"/>
    <mergeCell ref="AN2:AY2"/>
    <mergeCell ref="AZ2:BD2"/>
    <mergeCell ref="BE2:BI2"/>
    <mergeCell ref="AW3:AW4"/>
    <mergeCell ref="AX3:AX4"/>
    <mergeCell ref="AY3:AY4"/>
    <mergeCell ref="AZ3:AZ4"/>
    <mergeCell ref="A59:A64"/>
    <mergeCell ref="B59:B64"/>
    <mergeCell ref="C59:C64"/>
    <mergeCell ref="D59:D64"/>
    <mergeCell ref="E59:E64"/>
    <mergeCell ref="F59:F64"/>
    <mergeCell ref="M47:M52"/>
    <mergeCell ref="A53:A58"/>
    <mergeCell ref="B53:B58"/>
    <mergeCell ref="C53:C58"/>
    <mergeCell ref="D53:D58"/>
    <mergeCell ref="E53:E58"/>
    <mergeCell ref="F53:F58"/>
    <mergeCell ref="G53:G58"/>
    <mergeCell ref="H53:H58"/>
    <mergeCell ref="I53:I58"/>
    <mergeCell ref="G47:G52"/>
    <mergeCell ref="H47:H52"/>
    <mergeCell ref="I47:I52"/>
    <mergeCell ref="J47:J52"/>
    <mergeCell ref="K47:K52"/>
    <mergeCell ref="L47:L52"/>
    <mergeCell ref="G59:G64"/>
    <mergeCell ref="H59:H64"/>
    <mergeCell ref="M41:M46"/>
    <mergeCell ref="A47:A52"/>
    <mergeCell ref="B47:B52"/>
    <mergeCell ref="C47:C52"/>
    <mergeCell ref="D47:D52"/>
    <mergeCell ref="E47:E52"/>
    <mergeCell ref="F47:F52"/>
    <mergeCell ref="A41:A46"/>
    <mergeCell ref="B41:B46"/>
    <mergeCell ref="C41:C46"/>
    <mergeCell ref="D41:D46"/>
    <mergeCell ref="E41:E46"/>
    <mergeCell ref="F41:F46"/>
    <mergeCell ref="G41:G46"/>
    <mergeCell ref="H41:H46"/>
    <mergeCell ref="I41:I46"/>
    <mergeCell ref="I35:I40"/>
    <mergeCell ref="J35:J40"/>
    <mergeCell ref="K35:K40"/>
    <mergeCell ref="L35:L40"/>
    <mergeCell ref="J29:J34"/>
    <mergeCell ref="K29:K34"/>
    <mergeCell ref="L29:L34"/>
    <mergeCell ref="J41:J46"/>
    <mergeCell ref="K41:K46"/>
    <mergeCell ref="L41:L46"/>
    <mergeCell ref="A35:A40"/>
    <mergeCell ref="B35:B40"/>
    <mergeCell ref="C35:C40"/>
    <mergeCell ref="D35:D40"/>
    <mergeCell ref="E35:E40"/>
    <mergeCell ref="F35:F40"/>
    <mergeCell ref="M23:M28"/>
    <mergeCell ref="A29:A34"/>
    <mergeCell ref="B29:B34"/>
    <mergeCell ref="C29:C34"/>
    <mergeCell ref="D29:D34"/>
    <mergeCell ref="E29:E34"/>
    <mergeCell ref="F29:F34"/>
    <mergeCell ref="G29:G34"/>
    <mergeCell ref="H29:H34"/>
    <mergeCell ref="I29:I34"/>
    <mergeCell ref="G23:G28"/>
    <mergeCell ref="H23:H28"/>
    <mergeCell ref="I23:I28"/>
    <mergeCell ref="J23:J28"/>
    <mergeCell ref="K23:K28"/>
    <mergeCell ref="L23:L28"/>
    <mergeCell ref="G35:G40"/>
    <mergeCell ref="H35:H40"/>
    <mergeCell ref="J17:J22"/>
    <mergeCell ref="K17:K22"/>
    <mergeCell ref="L17:L22"/>
    <mergeCell ref="M17:M22"/>
    <mergeCell ref="A23:A28"/>
    <mergeCell ref="B23:B28"/>
    <mergeCell ref="C23:C28"/>
    <mergeCell ref="D23:D28"/>
    <mergeCell ref="E23:E28"/>
    <mergeCell ref="F23:F28"/>
    <mergeCell ref="A17:A22"/>
    <mergeCell ref="B17:B22"/>
    <mergeCell ref="C17:C22"/>
    <mergeCell ref="D17:D22"/>
    <mergeCell ref="E17:E22"/>
    <mergeCell ref="F17:F22"/>
    <mergeCell ref="G17:G22"/>
    <mergeCell ref="H17:H22"/>
    <mergeCell ref="I17:I22"/>
    <mergeCell ref="G11:G16"/>
    <mergeCell ref="H11:H16"/>
    <mergeCell ref="I11:I16"/>
    <mergeCell ref="J11:J16"/>
    <mergeCell ref="K11:K16"/>
    <mergeCell ref="L11:L16"/>
    <mergeCell ref="J5:J10"/>
    <mergeCell ref="K5:K10"/>
    <mergeCell ref="L5:L10"/>
    <mergeCell ref="A11:A16"/>
    <mergeCell ref="B11:B16"/>
    <mergeCell ref="C11:C16"/>
    <mergeCell ref="D11:D16"/>
    <mergeCell ref="E11:E16"/>
    <mergeCell ref="F11:F16"/>
    <mergeCell ref="AR3:AR4"/>
    <mergeCell ref="A5:A10"/>
    <mergeCell ref="B5:B10"/>
    <mergeCell ref="C5:C10"/>
    <mergeCell ref="D5:D10"/>
    <mergeCell ref="E5:E10"/>
    <mergeCell ref="F5:F10"/>
    <mergeCell ref="G5:G10"/>
    <mergeCell ref="H5:H10"/>
    <mergeCell ref="I5:I10"/>
    <mergeCell ref="AL3:AL4"/>
    <mergeCell ref="AM3:AM4"/>
    <mergeCell ref="AN3:AN4"/>
    <mergeCell ref="AO3:AO4"/>
    <mergeCell ref="AP3:AP4"/>
    <mergeCell ref="AQ3:AQ4"/>
    <mergeCell ref="AF3:AF4"/>
    <mergeCell ref="AG3:AG4"/>
    <mergeCell ref="AJ3:AJ4"/>
    <mergeCell ref="AK3:AK4"/>
    <mergeCell ref="Z3:Z4"/>
    <mergeCell ref="AA3:AA4"/>
    <mergeCell ref="AB3:AB4"/>
    <mergeCell ref="AE3:AE4"/>
    <mergeCell ref="T3:T4"/>
    <mergeCell ref="U3:U4"/>
    <mergeCell ref="V3:V4"/>
    <mergeCell ref="W3:W4"/>
    <mergeCell ref="X3:X4"/>
    <mergeCell ref="Y3:Y4"/>
    <mergeCell ref="N3:N4"/>
    <mergeCell ref="O3:O4"/>
    <mergeCell ref="P3:P4"/>
    <mergeCell ref="Q3:Q4"/>
    <mergeCell ref="R3:R4"/>
    <mergeCell ref="S3:S4"/>
    <mergeCell ref="H3:H4"/>
    <mergeCell ref="I3:I4"/>
    <mergeCell ref="J3:J4"/>
    <mergeCell ref="K3:K4"/>
    <mergeCell ref="L3:L4"/>
    <mergeCell ref="M3:M4"/>
    <mergeCell ref="A3:A4"/>
    <mergeCell ref="B3:B4"/>
    <mergeCell ref="C3:C4"/>
    <mergeCell ref="D3:D4"/>
    <mergeCell ref="E3:E4"/>
    <mergeCell ref="F3:F4"/>
    <mergeCell ref="G3:G4"/>
    <mergeCell ref="A2:I2"/>
    <mergeCell ref="J2:M2"/>
  </mergeCells>
  <conditionalFormatting sqref="M5 M11 M17 M23 M29 M35 M41 M47 M53 M59">
    <cfRule type="cellIs" dxfId="313" priority="23" stopIfTrue="1" operator="equal">
      <formula>"Muy Alta"</formula>
    </cfRule>
    <cfRule type="containsText" dxfId="312" priority="24" operator="containsText" text="ZONA RIESGO ALTA">
      <formula>NOT(ISERROR(SEARCH("ZONA RIESGO ALTA",M5)))</formula>
    </cfRule>
    <cfRule type="containsText" dxfId="311" priority="25" operator="containsText" text="ZONA RIESGO MODERADA">
      <formula>NOT(ISERROR(SEARCH("ZONA RIESGO MODERADA",M5)))</formula>
    </cfRule>
    <cfRule type="containsText" dxfId="310" priority="26" operator="containsText" text="ZONA RIESGO BAJA">
      <formula>NOT(ISERROR(SEARCH("ZONA RIESGO BAJA",M5)))</formula>
    </cfRule>
    <cfRule type="cellIs" dxfId="309" priority="27" operator="equal">
      <formula>"Muy Baja"</formula>
    </cfRule>
  </conditionalFormatting>
  <conditionalFormatting sqref="M5:M64">
    <cfRule type="containsText" dxfId="308" priority="22" operator="containsText" text="ZONA RIESGO EXTREMA">
      <formula>NOT(ISERROR(SEARCH("ZONA RIESGO EXTREMA",M5)))</formula>
    </cfRule>
  </conditionalFormatting>
  <conditionalFormatting sqref="X5:X64">
    <cfRule type="containsText" dxfId="307" priority="19" operator="containsText" text="DEBIL">
      <formula>NOT(ISERROR(SEARCH("DEBIL",X5)))</formula>
    </cfRule>
    <cfRule type="containsText" dxfId="306" priority="20" operator="containsText" text="MODERADO">
      <formula>NOT(ISERROR(SEARCH("MODERADO",X5)))</formula>
    </cfRule>
    <cfRule type="containsText" dxfId="305" priority="21" operator="containsText" text="FUERTE">
      <formula>NOT(ISERROR(SEARCH("FUERTE",X5)))</formula>
    </cfRule>
  </conditionalFormatting>
  <conditionalFormatting sqref="AC5:AD5 AC11:AD11 AC17:AD17 AC23:AD23 AC29:AD29 AC35:AD35 AC41:AD41 AC47:AD47 AC53:AD53 AC59:AD59">
    <cfRule type="containsText" dxfId="304" priority="16" operator="containsText" text="DEBIL">
      <formula>NOT(ISERROR(SEARCH("DEBIL",AC5)))</formula>
    </cfRule>
    <cfRule type="containsText" dxfId="303" priority="17" operator="containsText" text="MODERADO">
      <formula>NOT(ISERROR(SEARCH("MODERADO",AC5)))</formula>
    </cfRule>
    <cfRule type="containsText" dxfId="302" priority="18" operator="containsText" text="FUERTE">
      <formula>NOT(ISERROR(SEARCH("FUERTE",AC5)))</formula>
    </cfRule>
  </conditionalFormatting>
  <conditionalFormatting sqref="AI5:AJ5 AI11:AJ11 AI17:AJ17 AI23:AJ23 AI29:AJ29 AI35:AJ35 AI41:AJ41 AI47:AJ47 AI53:AJ53 AI59:AJ59">
    <cfRule type="containsText" dxfId="296" priority="1" operator="containsText" text="casi seguro">
      <formula>NOT(ISERROR(SEARCH("casi seguro",AI5)))</formula>
    </cfRule>
    <cfRule type="containsText" dxfId="295" priority="2" operator="containsText" text="PROBABLE">
      <formula>NOT(ISERROR(SEARCH("PROBABLE",AI5)))</formula>
    </cfRule>
    <cfRule type="containsText" dxfId="294" priority="3" operator="containsText" text="posible">
      <formula>NOT(ISERROR(SEARCH("posible",AI5)))</formula>
    </cfRule>
    <cfRule type="containsText" dxfId="293" priority="4" operator="containsText" text="Improbable">
      <formula>NOT(ISERROR(SEARCH("Improbable",AI5)))</formula>
    </cfRule>
    <cfRule type="containsText" dxfId="292" priority="5" operator="containsText" text="Rara vez">
      <formula>NOT(ISERROR(SEARCH("Rara vez",AI5)))</formula>
    </cfRule>
  </conditionalFormatting>
  <conditionalFormatting sqref="AL5 AL11 AL17 AL23 AL29 AL35 AL41 AL47 AL53 AL59">
    <cfRule type="cellIs" dxfId="288" priority="11" stopIfTrue="1" operator="equal">
      <formula>"Muy Alta"</formula>
    </cfRule>
    <cfRule type="containsText" dxfId="287" priority="12" operator="containsText" text="ZONA RIESGO ALTA">
      <formula>NOT(ISERROR(SEARCH("ZONA RIESGO ALTA",AL5)))</formula>
    </cfRule>
    <cfRule type="containsText" dxfId="286" priority="13" operator="containsText" text="ZONA RIESGO MODERADA">
      <formula>NOT(ISERROR(SEARCH("ZONA RIESGO MODERADA",AL5)))</formula>
    </cfRule>
    <cfRule type="containsText" dxfId="285" priority="14" operator="containsText" text="ZONA RIESGO BAJA">
      <formula>NOT(ISERROR(SEARCH("ZONA RIESGO BAJA",AL5)))</formula>
    </cfRule>
    <cfRule type="cellIs" dxfId="284" priority="15" operator="equal">
      <formula>"Muy Baja"</formula>
    </cfRule>
  </conditionalFormatting>
  <conditionalFormatting sqref="AL5:AL64">
    <cfRule type="containsText" dxfId="283"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8D826F9-B1FB-48F3-917B-B0CA758E166E}"/>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FD737A02-2C1E-44B3-BD6D-5CE69155AE6F}">
            <xm:f>NOT(ISERROR(SEARCH(#REF!,AI5)))</xm:f>
            <xm:f>#REF!</xm:f>
            <x14:dxf>
              <fill>
                <gradientFill degree="180">
                  <stop position="0">
                    <color rgb="FF008744"/>
                  </stop>
                  <stop position="1">
                    <color rgb="FFFFFFFF"/>
                  </stop>
                </gradientFill>
              </fill>
            </x14:dxf>
          </x14:cfRule>
          <x14:cfRule type="containsText" priority="29" operator="containsText" id="{E00CC2A5-FA8A-41D4-B2C0-8846D8FE063D}">
            <xm:f>NOT(ISERROR(SEARCH(#REF!,AI5)))</xm:f>
            <xm:f>#REF!</xm:f>
            <x14:dxf>
              <fill>
                <gradientFill degree="180">
                  <stop position="0">
                    <color rgb="FF008744"/>
                  </stop>
                  <stop position="1">
                    <color rgb="FFFFFFFF"/>
                  </stop>
                </gradientFill>
              </fill>
            </x14:dxf>
          </x14:cfRule>
          <x14:cfRule type="containsText" priority="30" operator="containsText" id="{CA2B2350-43E6-4E76-9ABB-4B2589B2858F}">
            <xm:f>NOT(ISERROR(SEARCH(#REF!,AI5)))</xm:f>
            <xm:f>#REF!</xm:f>
            <x14:dxf>
              <fill>
                <gradientFill degree="180">
                  <stop position="0">
                    <color rgb="FF008744"/>
                  </stop>
                  <stop position="1">
                    <color rgb="FFFFFFFF"/>
                  </stop>
                </gradientFill>
              </fill>
            </x14:dxf>
          </x14:cfRule>
          <x14:cfRule type="containsText" priority="31" operator="containsText" id="{FFF44A7F-F826-4F04-9F23-1327BA1D2F51}">
            <xm:f>NOT(ISERROR(SEARCH(#REF!,AI5)))</xm:f>
            <xm:f>#REF!</xm:f>
            <x14:dxf>
              <fill>
                <gradientFill>
                  <stop position="0">
                    <color rgb="FFFFFFFF"/>
                  </stop>
                  <stop position="1">
                    <color rgb="FFFFFF00"/>
                  </stop>
                </gradientFill>
              </fill>
            </x14:dxf>
          </x14:cfRule>
          <x14:cfRule type="containsText" priority="32" operator="containsText" id="{99AA44C9-E44A-40CD-A29D-EB84EC8AC8B3}">
            <xm:f>NOT(ISERROR(SEARCH(#REF!,AI5)))</xm:f>
            <xm:f>#REF!</xm:f>
            <x14:dxf>
              <fill>
                <gradientFill degree="180">
                  <stop position="0">
                    <color rgb="FFFFA700"/>
                  </stop>
                  <stop position="1">
                    <color rgb="FFFFFFFF"/>
                  </stop>
                </gradientFill>
              </fill>
            </x14:dxf>
          </x14:cfRule>
          <xm:sqref>AI5 AI11 AI17 AI23 AI29 AI35 AI41 AI47 AI53 AI59</xm:sqref>
        </x14:conditionalFormatting>
        <x14:conditionalFormatting xmlns:xm="http://schemas.microsoft.com/office/excel/2006/main">
          <x14:cfRule type="containsText" priority="6" operator="containsText" id="{3699E3B2-DC71-4C7F-80EF-D079CE2F478B}">
            <xm:f>NOT(ISERROR(SEARCH(#REF!,AJ5)))</xm:f>
            <xm:f>#REF!</xm:f>
            <x14:dxf>
              <fill>
                <gradientFill degree="180">
                  <stop position="0">
                    <color rgb="FF008744"/>
                  </stop>
                  <stop position="1">
                    <color rgb="FFFFFFFF"/>
                  </stop>
                </gradientFill>
              </fill>
            </x14:dxf>
          </x14:cfRule>
          <x14:cfRule type="containsText" priority="8" operator="containsText" id="{F0F3F3AD-3D2A-4C72-9062-23610C297E4A}">
            <xm:f>NOT(ISERROR(SEARCH(#REF!,AJ5)))</xm:f>
            <xm:f>#REF!</xm:f>
            <x14:dxf>
              <fill>
                <gradientFill>
                  <stop position="0">
                    <color rgb="FFFFFFFF"/>
                  </stop>
                  <stop position="1">
                    <color rgb="FFFFFF00"/>
                  </stop>
                </gradientFill>
              </fill>
            </x14:dxf>
          </x14:cfRule>
          <x14:cfRule type="containsText" priority="9" operator="containsText" id="{CFC6C8F5-B777-4E93-9D69-78D9DF6C12C3}">
            <xm:f>NOT(ISERROR(SEARCH(#REF!,AJ5)))</xm:f>
            <xm:f>#REF!</xm:f>
            <x14:dxf>
              <fill>
                <gradientFill degree="180">
                  <stop position="0">
                    <color rgb="FFFFA700"/>
                  </stop>
                  <stop position="1">
                    <color rgb="FFFFFFFF"/>
                  </stop>
                </gradientFill>
              </fill>
            </x14:dxf>
          </x14:cfRule>
          <xm:sqref>AJ5 AJ11 AJ17 AJ23 AJ29 AJ35 AJ41 AJ47 AJ53 AJ59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65F1-38D3-4F9C-B24D-BBB791348B1A}">
  <dimension ref="A1:BR65"/>
  <sheetViews>
    <sheetView topLeftCell="AG1" workbookViewId="0">
      <selection activeCell="AR5" sqref="AR5"/>
    </sheetView>
  </sheetViews>
  <sheetFormatPr baseColWidth="10" defaultColWidth="11.44140625" defaultRowHeight="14.4" x14ac:dyDescent="0.3"/>
  <cols>
    <col min="1" max="12" width="6.109375" customWidth="1"/>
    <col min="14" max="14" width="6.5546875" customWidth="1"/>
  </cols>
  <sheetData>
    <row r="1" spans="1:70" x14ac:dyDescent="0.3">
      <c r="A1" s="120"/>
      <c r="B1" s="121"/>
      <c r="C1" s="121"/>
      <c r="D1" s="121"/>
      <c r="E1" s="120"/>
      <c r="F1" s="120"/>
      <c r="G1" s="120"/>
      <c r="H1" s="120"/>
      <c r="I1" s="120"/>
      <c r="J1" s="120"/>
      <c r="K1" s="120"/>
      <c r="L1" s="120"/>
      <c r="M1" s="120"/>
      <c r="N1" s="120"/>
      <c r="O1" s="120"/>
      <c r="P1" s="122" t="s">
        <v>259</v>
      </c>
      <c r="Q1" s="122" t="s">
        <v>259</v>
      </c>
      <c r="R1" s="122" t="s">
        <v>259</v>
      </c>
      <c r="S1" s="122" t="s">
        <v>259</v>
      </c>
      <c r="T1" s="122" t="s">
        <v>259</v>
      </c>
      <c r="U1" s="122" t="s">
        <v>259</v>
      </c>
      <c r="V1" s="122" t="s">
        <v>259</v>
      </c>
      <c r="W1" s="122" t="s">
        <v>259</v>
      </c>
      <c r="X1" s="122" t="s">
        <v>259</v>
      </c>
      <c r="Y1" s="122" t="s">
        <v>259</v>
      </c>
      <c r="Z1" s="122" t="s">
        <v>259</v>
      </c>
      <c r="AA1" s="122" t="s">
        <v>259</v>
      </c>
      <c r="AB1" s="122" t="s">
        <v>259</v>
      </c>
      <c r="AC1" s="122" t="s">
        <v>259</v>
      </c>
      <c r="AD1" s="122" t="s">
        <v>259</v>
      </c>
      <c r="AE1" s="122" t="s">
        <v>259</v>
      </c>
      <c r="AF1" s="122" t="s">
        <v>259</v>
      </c>
      <c r="AG1" s="122" t="s">
        <v>259</v>
      </c>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row>
    <row r="2" spans="1:70" ht="15" customHeight="1" x14ac:dyDescent="0.3">
      <c r="A2" s="277" t="s">
        <v>0</v>
      </c>
      <c r="B2" s="278"/>
      <c r="C2" s="278"/>
      <c r="D2" s="278"/>
      <c r="E2" s="278"/>
      <c r="F2" s="278"/>
      <c r="G2" s="278"/>
      <c r="H2" s="278"/>
      <c r="I2" s="279"/>
      <c r="J2" s="278" t="s">
        <v>1</v>
      </c>
      <c r="K2" s="278"/>
      <c r="L2" s="278"/>
      <c r="M2" s="279"/>
      <c r="N2" s="278" t="s">
        <v>2</v>
      </c>
      <c r="O2" s="278"/>
      <c r="P2" s="280" t="s">
        <v>4</v>
      </c>
      <c r="Q2" s="280"/>
      <c r="R2" s="280"/>
      <c r="S2" s="280"/>
      <c r="T2" s="280"/>
      <c r="U2" s="280"/>
      <c r="V2" s="280"/>
      <c r="W2" s="281"/>
      <c r="X2" s="282" t="s">
        <v>5</v>
      </c>
      <c r="Y2" s="282"/>
      <c r="Z2" s="282"/>
      <c r="AA2" s="282"/>
      <c r="AB2" s="283"/>
      <c r="AC2" s="282" t="s">
        <v>6</v>
      </c>
      <c r="AD2" s="282"/>
      <c r="AE2" s="282"/>
      <c r="AF2" s="282"/>
      <c r="AG2" s="283"/>
      <c r="AH2" s="265" t="s">
        <v>9</v>
      </c>
      <c r="AI2" s="265"/>
      <c r="AJ2" s="265"/>
      <c r="AK2" s="266"/>
      <c r="AL2" s="267" t="s">
        <v>10</v>
      </c>
      <c r="AM2" s="267"/>
      <c r="AN2" s="268"/>
      <c r="AO2" s="269" t="s">
        <v>11</v>
      </c>
      <c r="AP2" s="269"/>
      <c r="AQ2" s="269"/>
      <c r="AR2" s="270"/>
      <c r="AS2" s="122" t="s">
        <v>259</v>
      </c>
      <c r="AT2" s="122" t="s">
        <v>259</v>
      </c>
      <c r="AU2" s="122" t="s">
        <v>259</v>
      </c>
      <c r="AV2" s="122" t="s">
        <v>259</v>
      </c>
      <c r="AW2" s="122" t="s">
        <v>259</v>
      </c>
      <c r="AX2" s="122" t="s">
        <v>259</v>
      </c>
      <c r="AY2" s="122" t="s">
        <v>259</v>
      </c>
      <c r="AZ2" s="122" t="s">
        <v>259</v>
      </c>
      <c r="BA2" s="122" t="s">
        <v>259</v>
      </c>
      <c r="BB2" s="122" t="s">
        <v>259</v>
      </c>
      <c r="BC2" s="122" t="s">
        <v>259</v>
      </c>
      <c r="BD2" s="122" t="s">
        <v>259</v>
      </c>
      <c r="BE2" s="122" t="s">
        <v>259</v>
      </c>
      <c r="BF2" s="122" t="s">
        <v>259</v>
      </c>
      <c r="BG2" s="122" t="s">
        <v>259</v>
      </c>
      <c r="BH2" s="122" t="s">
        <v>259</v>
      </c>
      <c r="BI2" s="122" t="s">
        <v>259</v>
      </c>
      <c r="BJ2" s="122" t="s">
        <v>259</v>
      </c>
      <c r="BK2" s="122" t="s">
        <v>259</v>
      </c>
      <c r="BL2" s="122" t="s">
        <v>259</v>
      </c>
      <c r="BM2" s="122" t="s">
        <v>259</v>
      </c>
      <c r="BN2" s="122" t="s">
        <v>259</v>
      </c>
      <c r="BO2" s="122" t="s">
        <v>259</v>
      </c>
      <c r="BP2" s="122" t="s">
        <v>259</v>
      </c>
      <c r="BQ2" s="122" t="s">
        <v>259</v>
      </c>
      <c r="BR2" s="122" t="s">
        <v>259</v>
      </c>
    </row>
    <row r="3" spans="1:70" x14ac:dyDescent="0.3">
      <c r="A3" s="271" t="s">
        <v>12</v>
      </c>
      <c r="B3" s="273" t="s">
        <v>13</v>
      </c>
      <c r="C3" s="273" t="s">
        <v>14</v>
      </c>
      <c r="D3" s="273" t="s">
        <v>15</v>
      </c>
      <c r="E3" s="275" t="s">
        <v>16</v>
      </c>
      <c r="F3" s="275" t="s">
        <v>17</v>
      </c>
      <c r="G3" s="273" t="s">
        <v>18</v>
      </c>
      <c r="H3" s="273" t="s">
        <v>19</v>
      </c>
      <c r="I3" s="273" t="s">
        <v>20</v>
      </c>
      <c r="J3" s="273" t="s">
        <v>21</v>
      </c>
      <c r="K3" s="273" t="s">
        <v>17</v>
      </c>
      <c r="L3" s="273" t="s">
        <v>22</v>
      </c>
      <c r="M3" s="273" t="s">
        <v>23</v>
      </c>
      <c r="N3" s="284" t="s">
        <v>24</v>
      </c>
      <c r="O3" s="273" t="s">
        <v>25</v>
      </c>
      <c r="P3" s="286" t="s">
        <v>45</v>
      </c>
      <c r="Q3" s="286" t="s">
        <v>27</v>
      </c>
      <c r="R3" s="286" t="s">
        <v>46</v>
      </c>
      <c r="S3" s="286" t="s">
        <v>47</v>
      </c>
      <c r="T3" s="286" t="s">
        <v>48</v>
      </c>
      <c r="U3" s="286" t="s">
        <v>47</v>
      </c>
      <c r="V3" s="286" t="s">
        <v>49</v>
      </c>
      <c r="W3" s="286" t="s">
        <v>52</v>
      </c>
      <c r="X3" s="289" t="s">
        <v>53</v>
      </c>
      <c r="Y3" s="289" t="s">
        <v>54</v>
      </c>
      <c r="Z3" s="289" t="s">
        <v>27</v>
      </c>
      <c r="AA3" s="289" t="s">
        <v>55</v>
      </c>
      <c r="AB3" s="289" t="s">
        <v>56</v>
      </c>
      <c r="AC3" s="289" t="s">
        <v>53</v>
      </c>
      <c r="AD3" s="289" t="s">
        <v>54</v>
      </c>
      <c r="AE3" s="289" t="s">
        <v>27</v>
      </c>
      <c r="AF3" s="289" t="s">
        <v>55</v>
      </c>
      <c r="AG3" s="289" t="s">
        <v>56</v>
      </c>
      <c r="AH3" s="302" t="s">
        <v>57</v>
      </c>
      <c r="AI3" s="302" t="s">
        <v>58</v>
      </c>
      <c r="AJ3" s="302" t="s">
        <v>59</v>
      </c>
      <c r="AK3" s="302" t="s">
        <v>54</v>
      </c>
      <c r="AL3" s="300" t="s">
        <v>47</v>
      </c>
      <c r="AM3" s="300" t="s">
        <v>60</v>
      </c>
      <c r="AN3" s="300" t="s">
        <v>61</v>
      </c>
      <c r="AO3" s="292" t="s">
        <v>62</v>
      </c>
      <c r="AP3" s="292" t="s">
        <v>63</v>
      </c>
      <c r="AQ3" s="292" t="s">
        <v>64</v>
      </c>
      <c r="AR3" s="292" t="s">
        <v>65</v>
      </c>
      <c r="AS3" s="123" t="s">
        <v>259</v>
      </c>
      <c r="AT3" s="123" t="s">
        <v>259</v>
      </c>
      <c r="AU3" s="123" t="s">
        <v>259</v>
      </c>
      <c r="AV3" s="123" t="s">
        <v>259</v>
      </c>
      <c r="AW3" s="123" t="s">
        <v>259</v>
      </c>
      <c r="AX3" s="123" t="s">
        <v>259</v>
      </c>
      <c r="AY3" s="123" t="s">
        <v>259</v>
      </c>
      <c r="AZ3" s="123" t="s">
        <v>259</v>
      </c>
      <c r="BA3" s="123" t="s">
        <v>259</v>
      </c>
      <c r="BB3" s="123" t="s">
        <v>259</v>
      </c>
      <c r="BC3" s="123" t="s">
        <v>259</v>
      </c>
      <c r="BD3" s="123" t="s">
        <v>259</v>
      </c>
      <c r="BE3" s="123" t="s">
        <v>259</v>
      </c>
      <c r="BF3" s="123" t="s">
        <v>259</v>
      </c>
      <c r="BG3" s="123" t="s">
        <v>259</v>
      </c>
      <c r="BH3" s="123" t="s">
        <v>259</v>
      </c>
      <c r="BI3" s="123" t="s">
        <v>259</v>
      </c>
      <c r="BJ3" s="123" t="s">
        <v>259</v>
      </c>
      <c r="BK3" s="123" t="s">
        <v>259</v>
      </c>
      <c r="BL3" s="123" t="s">
        <v>259</v>
      </c>
      <c r="BM3" s="123" t="s">
        <v>259</v>
      </c>
      <c r="BN3" s="123" t="s">
        <v>259</v>
      </c>
      <c r="BO3" s="123" t="s">
        <v>259</v>
      </c>
      <c r="BP3" s="123" t="s">
        <v>259</v>
      </c>
      <c r="BQ3" s="123" t="s">
        <v>259</v>
      </c>
      <c r="BR3" s="123" t="s">
        <v>259</v>
      </c>
    </row>
    <row r="4" spans="1:70" x14ac:dyDescent="0.3">
      <c r="A4" s="272"/>
      <c r="B4" s="274"/>
      <c r="C4" s="274"/>
      <c r="D4" s="274"/>
      <c r="E4" s="276"/>
      <c r="F4" s="276"/>
      <c r="G4" s="274"/>
      <c r="H4" s="274"/>
      <c r="I4" s="274"/>
      <c r="J4" s="274"/>
      <c r="K4" s="274"/>
      <c r="L4" s="274"/>
      <c r="M4" s="288"/>
      <c r="N4" s="285"/>
      <c r="O4" s="274"/>
      <c r="P4" s="287"/>
      <c r="Q4" s="287"/>
      <c r="R4" s="287"/>
      <c r="S4" s="287"/>
      <c r="T4" s="287"/>
      <c r="U4" s="287"/>
      <c r="V4" s="291"/>
      <c r="W4" s="287"/>
      <c r="X4" s="290"/>
      <c r="Y4" s="290"/>
      <c r="Z4" s="290"/>
      <c r="AA4" s="290"/>
      <c r="AB4" s="290"/>
      <c r="AC4" s="290"/>
      <c r="AD4" s="290"/>
      <c r="AE4" s="290"/>
      <c r="AF4" s="290"/>
      <c r="AG4" s="290"/>
      <c r="AH4" s="303"/>
      <c r="AI4" s="303"/>
      <c r="AJ4" s="303"/>
      <c r="AK4" s="303"/>
      <c r="AL4" s="301"/>
      <c r="AM4" s="301"/>
      <c r="AN4" s="301"/>
      <c r="AO4" s="293"/>
      <c r="AP4" s="293"/>
      <c r="AQ4" s="293"/>
      <c r="AR4" s="293"/>
      <c r="AS4" s="124" t="s">
        <v>259</v>
      </c>
      <c r="AT4" s="124" t="s">
        <v>259</v>
      </c>
      <c r="AU4" s="124" t="s">
        <v>259</v>
      </c>
      <c r="AV4" s="124" t="s">
        <v>259</v>
      </c>
      <c r="AW4" s="124" t="s">
        <v>259</v>
      </c>
      <c r="AX4" s="124" t="s">
        <v>259</v>
      </c>
      <c r="AY4" s="124" t="s">
        <v>259</v>
      </c>
      <c r="AZ4" s="124" t="s">
        <v>259</v>
      </c>
      <c r="BA4" s="124" t="s">
        <v>259</v>
      </c>
      <c r="BB4" s="124" t="s">
        <v>259</v>
      </c>
      <c r="BC4" s="124" t="s">
        <v>259</v>
      </c>
      <c r="BD4" s="124" t="s">
        <v>259</v>
      </c>
      <c r="BE4" s="124" t="s">
        <v>259</v>
      </c>
      <c r="BF4" s="124" t="s">
        <v>259</v>
      </c>
      <c r="BG4" s="124" t="s">
        <v>259</v>
      </c>
      <c r="BH4" s="124" t="s">
        <v>259</v>
      </c>
      <c r="BI4" s="124" t="s">
        <v>259</v>
      </c>
      <c r="BJ4" s="124" t="s">
        <v>259</v>
      </c>
      <c r="BK4" s="124" t="s">
        <v>259</v>
      </c>
      <c r="BL4" s="124" t="s">
        <v>259</v>
      </c>
      <c r="BM4" s="124" t="s">
        <v>259</v>
      </c>
      <c r="BN4" s="124" t="s">
        <v>259</v>
      </c>
      <c r="BO4" s="124" t="s">
        <v>259</v>
      </c>
      <c r="BP4" s="124" t="s">
        <v>259</v>
      </c>
      <c r="BQ4" s="124" t="s">
        <v>259</v>
      </c>
      <c r="BR4" s="124" t="s">
        <v>259</v>
      </c>
    </row>
    <row r="5" spans="1:70" ht="409.6" x14ac:dyDescent="0.3">
      <c r="A5" s="294">
        <v>1</v>
      </c>
      <c r="B5" s="296" t="s">
        <v>260</v>
      </c>
      <c r="C5" s="296" t="s">
        <v>261</v>
      </c>
      <c r="D5" s="296" t="s">
        <v>262</v>
      </c>
      <c r="E5" s="298" t="s">
        <v>263</v>
      </c>
      <c r="F5" s="296" t="s">
        <v>70</v>
      </c>
      <c r="G5" s="296" t="s">
        <v>264</v>
      </c>
      <c r="H5" s="296" t="s">
        <v>265</v>
      </c>
      <c r="I5" s="296" t="s">
        <v>73</v>
      </c>
      <c r="J5" s="294">
        <v>1</v>
      </c>
      <c r="K5" s="294">
        <v>5</v>
      </c>
      <c r="L5" s="294">
        <v>20</v>
      </c>
      <c r="M5" s="304" t="s">
        <v>155</v>
      </c>
      <c r="N5" s="125">
        <v>1</v>
      </c>
      <c r="O5" s="126" t="s">
        <v>266</v>
      </c>
      <c r="P5" s="126" t="s">
        <v>267</v>
      </c>
      <c r="Q5" s="126" t="s">
        <v>268</v>
      </c>
      <c r="R5" s="127">
        <v>45382</v>
      </c>
      <c r="S5" s="126" t="s">
        <v>269</v>
      </c>
      <c r="T5" s="126" t="s">
        <v>270</v>
      </c>
      <c r="U5" s="127">
        <v>45415</v>
      </c>
      <c r="V5" s="126" t="s">
        <v>271</v>
      </c>
      <c r="W5" s="125" t="s">
        <v>88</v>
      </c>
      <c r="X5" s="126" t="s">
        <v>272</v>
      </c>
      <c r="Y5" s="126" t="s">
        <v>273</v>
      </c>
      <c r="Z5" s="126" t="s">
        <v>274</v>
      </c>
      <c r="AA5" s="126" t="s">
        <v>275</v>
      </c>
      <c r="AB5" s="125" t="s">
        <v>140</v>
      </c>
      <c r="AC5" s="128">
        <v>45415</v>
      </c>
      <c r="AD5" s="126" t="s">
        <v>276</v>
      </c>
      <c r="AE5" s="126" t="s">
        <v>277</v>
      </c>
      <c r="AF5" s="126" t="s">
        <v>278</v>
      </c>
      <c r="AG5" s="125" t="s">
        <v>140</v>
      </c>
      <c r="AH5" s="126" t="s">
        <v>279</v>
      </c>
      <c r="AI5" s="126" t="s">
        <v>280</v>
      </c>
      <c r="AJ5" s="126" t="s">
        <v>281</v>
      </c>
      <c r="AK5" s="126" t="s">
        <v>282</v>
      </c>
      <c r="AL5" s="126" t="s">
        <v>283</v>
      </c>
      <c r="AM5" s="126" t="s">
        <v>284</v>
      </c>
      <c r="AN5" s="126" t="s">
        <v>285</v>
      </c>
      <c r="AO5" s="131">
        <v>45421</v>
      </c>
      <c r="AP5" s="129" t="s">
        <v>286</v>
      </c>
      <c r="AQ5" s="129" t="s">
        <v>287</v>
      </c>
      <c r="AR5" s="171" t="s">
        <v>507</v>
      </c>
      <c r="AS5" s="122" t="s">
        <v>259</v>
      </c>
      <c r="AT5" s="122" t="s">
        <v>259</v>
      </c>
      <c r="AU5" s="122" t="s">
        <v>259</v>
      </c>
      <c r="AV5" s="122" t="s">
        <v>259</v>
      </c>
      <c r="AW5" s="122" t="s">
        <v>259</v>
      </c>
      <c r="AX5" s="122" t="s">
        <v>259</v>
      </c>
      <c r="AY5" s="122" t="s">
        <v>259</v>
      </c>
      <c r="AZ5" s="122" t="s">
        <v>259</v>
      </c>
      <c r="BA5" s="122" t="s">
        <v>259</v>
      </c>
      <c r="BB5" s="122" t="s">
        <v>259</v>
      </c>
      <c r="BC5" s="122" t="s">
        <v>259</v>
      </c>
      <c r="BD5" s="122" t="s">
        <v>259</v>
      </c>
      <c r="BE5" s="122" t="s">
        <v>259</v>
      </c>
      <c r="BF5" s="122" t="s">
        <v>259</v>
      </c>
      <c r="BG5" s="122" t="s">
        <v>259</v>
      </c>
      <c r="BH5" s="122" t="s">
        <v>259</v>
      </c>
      <c r="BI5" s="122" t="s">
        <v>259</v>
      </c>
      <c r="BJ5" s="122" t="s">
        <v>259</v>
      </c>
      <c r="BK5" s="122" t="s">
        <v>259</v>
      </c>
      <c r="BL5" s="122" t="s">
        <v>259</v>
      </c>
      <c r="BM5" s="122" t="s">
        <v>259</v>
      </c>
      <c r="BN5" s="122" t="s">
        <v>259</v>
      </c>
      <c r="BO5" s="122" t="s">
        <v>259</v>
      </c>
      <c r="BP5" s="122" t="s">
        <v>259</v>
      </c>
      <c r="BQ5" s="122" t="s">
        <v>259</v>
      </c>
      <c r="BR5" s="122" t="s">
        <v>259</v>
      </c>
    </row>
    <row r="6" spans="1:70" x14ac:dyDescent="0.3">
      <c r="A6" s="294"/>
      <c r="B6" s="296"/>
      <c r="C6" s="296"/>
      <c r="D6" s="296"/>
      <c r="E6" s="298"/>
      <c r="F6" s="296"/>
      <c r="G6" s="296"/>
      <c r="H6" s="296"/>
      <c r="I6" s="296"/>
      <c r="J6" s="294"/>
      <c r="K6" s="294"/>
      <c r="L6" s="294"/>
      <c r="M6" s="305"/>
      <c r="N6" s="125">
        <v>2</v>
      </c>
      <c r="O6" s="130" t="s">
        <v>259</v>
      </c>
      <c r="P6" s="126" t="s">
        <v>259</v>
      </c>
      <c r="Q6" s="125" t="s">
        <v>259</v>
      </c>
      <c r="R6" s="125" t="s">
        <v>259</v>
      </c>
      <c r="S6" s="125" t="s">
        <v>259</v>
      </c>
      <c r="T6" s="126" t="s">
        <v>259</v>
      </c>
      <c r="U6" s="125" t="s">
        <v>259</v>
      </c>
      <c r="V6" s="126" t="s">
        <v>259</v>
      </c>
      <c r="W6" s="125" t="s">
        <v>259</v>
      </c>
      <c r="X6" s="126" t="s">
        <v>259</v>
      </c>
      <c r="Y6" s="126" t="s">
        <v>259</v>
      </c>
      <c r="Z6" s="125" t="s">
        <v>259</v>
      </c>
      <c r="AA6" s="125" t="s">
        <v>259</v>
      </c>
      <c r="AB6" s="125" t="s">
        <v>259</v>
      </c>
      <c r="AC6" s="126" t="s">
        <v>259</v>
      </c>
      <c r="AD6" s="126" t="s">
        <v>259</v>
      </c>
      <c r="AE6" s="125" t="s">
        <v>259</v>
      </c>
      <c r="AF6" s="125" t="s">
        <v>259</v>
      </c>
      <c r="AG6" s="125" t="s">
        <v>259</v>
      </c>
      <c r="AH6" s="125" t="s">
        <v>259</v>
      </c>
      <c r="AI6" s="126" t="s">
        <v>259</v>
      </c>
      <c r="AJ6" s="126" t="s">
        <v>259</v>
      </c>
      <c r="AK6" s="126" t="s">
        <v>259</v>
      </c>
      <c r="AL6" s="125" t="s">
        <v>259</v>
      </c>
      <c r="AM6" s="126" t="s">
        <v>259</v>
      </c>
      <c r="AN6" s="126" t="s">
        <v>259</v>
      </c>
      <c r="AO6" s="125" t="s">
        <v>259</v>
      </c>
      <c r="AP6" s="126" t="s">
        <v>259</v>
      </c>
      <c r="AQ6" s="125" t="s">
        <v>259</v>
      </c>
      <c r="AR6" s="126" t="s">
        <v>259</v>
      </c>
      <c r="AS6" s="122" t="s">
        <v>259</v>
      </c>
      <c r="AT6" s="122" t="s">
        <v>259</v>
      </c>
      <c r="AU6" s="122" t="s">
        <v>259</v>
      </c>
      <c r="AV6" s="122" t="s">
        <v>259</v>
      </c>
      <c r="AW6" s="122" t="s">
        <v>259</v>
      </c>
      <c r="AX6" s="122" t="s">
        <v>259</v>
      </c>
      <c r="AY6" s="122" t="s">
        <v>259</v>
      </c>
      <c r="AZ6" s="122" t="s">
        <v>259</v>
      </c>
      <c r="BA6" s="122" t="s">
        <v>259</v>
      </c>
      <c r="BB6" s="122" t="s">
        <v>259</v>
      </c>
      <c r="BC6" s="122" t="s">
        <v>259</v>
      </c>
      <c r="BD6" s="122" t="s">
        <v>259</v>
      </c>
      <c r="BE6" s="122" t="s">
        <v>259</v>
      </c>
      <c r="BF6" s="122" t="s">
        <v>259</v>
      </c>
      <c r="BG6" s="122" t="s">
        <v>259</v>
      </c>
      <c r="BH6" s="122" t="s">
        <v>259</v>
      </c>
      <c r="BI6" s="122" t="s">
        <v>259</v>
      </c>
      <c r="BJ6" s="122" t="s">
        <v>259</v>
      </c>
      <c r="BK6" s="122" t="s">
        <v>259</v>
      </c>
      <c r="BL6" s="122" t="s">
        <v>259</v>
      </c>
      <c r="BM6" s="122" t="s">
        <v>259</v>
      </c>
      <c r="BN6" s="122" t="s">
        <v>259</v>
      </c>
      <c r="BO6" s="122" t="s">
        <v>259</v>
      </c>
      <c r="BP6" s="122" t="s">
        <v>259</v>
      </c>
      <c r="BQ6" s="122" t="s">
        <v>259</v>
      </c>
      <c r="BR6" s="122" t="s">
        <v>259</v>
      </c>
    </row>
    <row r="7" spans="1:70" x14ac:dyDescent="0.3">
      <c r="A7" s="294"/>
      <c r="B7" s="296"/>
      <c r="C7" s="296"/>
      <c r="D7" s="296"/>
      <c r="E7" s="298"/>
      <c r="F7" s="296"/>
      <c r="G7" s="296"/>
      <c r="H7" s="296"/>
      <c r="I7" s="296"/>
      <c r="J7" s="294"/>
      <c r="K7" s="294"/>
      <c r="L7" s="294"/>
      <c r="M7" s="305"/>
      <c r="N7" s="125">
        <v>3</v>
      </c>
      <c r="O7" s="125" t="s">
        <v>259</v>
      </c>
      <c r="P7" s="126" t="s">
        <v>259</v>
      </c>
      <c r="Q7" s="125" t="s">
        <v>259</v>
      </c>
      <c r="R7" s="125" t="s">
        <v>259</v>
      </c>
      <c r="S7" s="125" t="s">
        <v>259</v>
      </c>
      <c r="T7" s="126" t="s">
        <v>259</v>
      </c>
      <c r="U7" s="125" t="s">
        <v>259</v>
      </c>
      <c r="V7" s="126" t="s">
        <v>259</v>
      </c>
      <c r="W7" s="125" t="s">
        <v>259</v>
      </c>
      <c r="X7" s="126" t="s">
        <v>259</v>
      </c>
      <c r="Y7" s="126" t="s">
        <v>259</v>
      </c>
      <c r="Z7" s="125" t="s">
        <v>259</v>
      </c>
      <c r="AA7" s="125" t="s">
        <v>259</v>
      </c>
      <c r="AB7" s="125" t="s">
        <v>259</v>
      </c>
      <c r="AC7" s="126" t="s">
        <v>259</v>
      </c>
      <c r="AD7" s="126" t="s">
        <v>259</v>
      </c>
      <c r="AE7" s="125" t="s">
        <v>259</v>
      </c>
      <c r="AF7" s="125" t="s">
        <v>259</v>
      </c>
      <c r="AG7" s="125" t="s">
        <v>259</v>
      </c>
      <c r="AH7" s="125" t="s">
        <v>259</v>
      </c>
      <c r="AI7" s="126" t="s">
        <v>259</v>
      </c>
      <c r="AJ7" s="126" t="s">
        <v>259</v>
      </c>
      <c r="AK7" s="126" t="s">
        <v>259</v>
      </c>
      <c r="AL7" s="125" t="s">
        <v>259</v>
      </c>
      <c r="AM7" s="126" t="s">
        <v>259</v>
      </c>
      <c r="AN7" s="126" t="s">
        <v>259</v>
      </c>
      <c r="AO7" s="125" t="s">
        <v>259</v>
      </c>
      <c r="AP7" s="126" t="s">
        <v>259</v>
      </c>
      <c r="AQ7" s="125" t="s">
        <v>259</v>
      </c>
      <c r="AR7" s="126" t="s">
        <v>259</v>
      </c>
      <c r="AS7" s="122" t="s">
        <v>259</v>
      </c>
      <c r="AT7" s="122" t="s">
        <v>259</v>
      </c>
      <c r="AU7" s="122" t="s">
        <v>259</v>
      </c>
      <c r="AV7" s="122" t="s">
        <v>259</v>
      </c>
      <c r="AW7" s="122" t="s">
        <v>259</v>
      </c>
      <c r="AX7" s="122" t="s">
        <v>259</v>
      </c>
      <c r="AY7" s="122" t="s">
        <v>259</v>
      </c>
      <c r="AZ7" s="122" t="s">
        <v>259</v>
      </c>
      <c r="BA7" s="122" t="s">
        <v>259</v>
      </c>
      <c r="BB7" s="122" t="s">
        <v>259</v>
      </c>
      <c r="BC7" s="122" t="s">
        <v>259</v>
      </c>
      <c r="BD7" s="122" t="s">
        <v>259</v>
      </c>
      <c r="BE7" s="122" t="s">
        <v>259</v>
      </c>
      <c r="BF7" s="122" t="s">
        <v>259</v>
      </c>
      <c r="BG7" s="122" t="s">
        <v>259</v>
      </c>
      <c r="BH7" s="122" t="s">
        <v>259</v>
      </c>
      <c r="BI7" s="122" t="s">
        <v>259</v>
      </c>
      <c r="BJ7" s="122" t="s">
        <v>259</v>
      </c>
      <c r="BK7" s="122" t="s">
        <v>259</v>
      </c>
      <c r="BL7" s="122" t="s">
        <v>259</v>
      </c>
      <c r="BM7" s="122" t="s">
        <v>259</v>
      </c>
      <c r="BN7" s="122" t="s">
        <v>259</v>
      </c>
      <c r="BO7" s="122" t="s">
        <v>259</v>
      </c>
      <c r="BP7" s="122" t="s">
        <v>259</v>
      </c>
      <c r="BQ7" s="122" t="s">
        <v>259</v>
      </c>
      <c r="BR7" s="122" t="s">
        <v>259</v>
      </c>
    </row>
    <row r="8" spans="1:70" x14ac:dyDescent="0.3">
      <c r="A8" s="294"/>
      <c r="B8" s="296"/>
      <c r="C8" s="296"/>
      <c r="D8" s="296"/>
      <c r="E8" s="298"/>
      <c r="F8" s="296"/>
      <c r="G8" s="296"/>
      <c r="H8" s="296"/>
      <c r="I8" s="296"/>
      <c r="J8" s="294"/>
      <c r="K8" s="294"/>
      <c r="L8" s="294"/>
      <c r="M8" s="305"/>
      <c r="N8" s="125">
        <v>4</v>
      </c>
      <c r="O8" s="130" t="s">
        <v>259</v>
      </c>
      <c r="P8" s="126" t="s">
        <v>259</v>
      </c>
      <c r="Q8" s="125" t="s">
        <v>259</v>
      </c>
      <c r="R8" s="125" t="s">
        <v>259</v>
      </c>
      <c r="S8" s="125" t="s">
        <v>259</v>
      </c>
      <c r="T8" s="126" t="s">
        <v>259</v>
      </c>
      <c r="U8" s="125" t="s">
        <v>259</v>
      </c>
      <c r="V8" s="126" t="s">
        <v>259</v>
      </c>
      <c r="W8" s="125" t="s">
        <v>259</v>
      </c>
      <c r="X8" s="126" t="s">
        <v>259</v>
      </c>
      <c r="Y8" s="126" t="s">
        <v>259</v>
      </c>
      <c r="Z8" s="125" t="s">
        <v>259</v>
      </c>
      <c r="AA8" s="125" t="s">
        <v>259</v>
      </c>
      <c r="AB8" s="125" t="s">
        <v>259</v>
      </c>
      <c r="AC8" s="126" t="s">
        <v>259</v>
      </c>
      <c r="AD8" s="126" t="s">
        <v>259</v>
      </c>
      <c r="AE8" s="125" t="s">
        <v>259</v>
      </c>
      <c r="AF8" s="125" t="s">
        <v>259</v>
      </c>
      <c r="AG8" s="125" t="s">
        <v>259</v>
      </c>
      <c r="AH8" s="125" t="s">
        <v>259</v>
      </c>
      <c r="AI8" s="126" t="s">
        <v>259</v>
      </c>
      <c r="AJ8" s="126" t="s">
        <v>259</v>
      </c>
      <c r="AK8" s="126" t="s">
        <v>259</v>
      </c>
      <c r="AL8" s="125" t="s">
        <v>259</v>
      </c>
      <c r="AM8" s="126" t="s">
        <v>259</v>
      </c>
      <c r="AN8" s="126" t="s">
        <v>259</v>
      </c>
      <c r="AO8" s="125" t="s">
        <v>259</v>
      </c>
      <c r="AP8" s="126" t="s">
        <v>259</v>
      </c>
      <c r="AQ8" s="125" t="s">
        <v>259</v>
      </c>
      <c r="AR8" s="126" t="s">
        <v>259</v>
      </c>
      <c r="AS8" s="122" t="s">
        <v>259</v>
      </c>
      <c r="AT8" s="122" t="s">
        <v>259</v>
      </c>
      <c r="AU8" s="122" t="s">
        <v>259</v>
      </c>
      <c r="AV8" s="122" t="s">
        <v>259</v>
      </c>
      <c r="AW8" s="122" t="s">
        <v>259</v>
      </c>
      <c r="AX8" s="122" t="s">
        <v>259</v>
      </c>
      <c r="AY8" s="122" t="s">
        <v>259</v>
      </c>
      <c r="AZ8" s="122" t="s">
        <v>259</v>
      </c>
      <c r="BA8" s="122" t="s">
        <v>259</v>
      </c>
      <c r="BB8" s="122" t="s">
        <v>259</v>
      </c>
      <c r="BC8" s="122" t="s">
        <v>259</v>
      </c>
      <c r="BD8" s="122" t="s">
        <v>259</v>
      </c>
      <c r="BE8" s="122" t="s">
        <v>259</v>
      </c>
      <c r="BF8" s="122" t="s">
        <v>259</v>
      </c>
      <c r="BG8" s="122" t="s">
        <v>259</v>
      </c>
      <c r="BH8" s="122" t="s">
        <v>259</v>
      </c>
      <c r="BI8" s="122" t="s">
        <v>259</v>
      </c>
      <c r="BJ8" s="122" t="s">
        <v>259</v>
      </c>
      <c r="BK8" s="122" t="s">
        <v>259</v>
      </c>
      <c r="BL8" s="122" t="s">
        <v>259</v>
      </c>
      <c r="BM8" s="122" t="s">
        <v>259</v>
      </c>
      <c r="BN8" s="122" t="s">
        <v>259</v>
      </c>
      <c r="BO8" s="122" t="s">
        <v>259</v>
      </c>
      <c r="BP8" s="122" t="s">
        <v>259</v>
      </c>
      <c r="BQ8" s="122" t="s">
        <v>259</v>
      </c>
      <c r="BR8" s="122" t="s">
        <v>259</v>
      </c>
    </row>
    <row r="9" spans="1:70" x14ac:dyDescent="0.3">
      <c r="A9" s="294"/>
      <c r="B9" s="296"/>
      <c r="C9" s="296"/>
      <c r="D9" s="296"/>
      <c r="E9" s="298"/>
      <c r="F9" s="296"/>
      <c r="G9" s="296"/>
      <c r="H9" s="296"/>
      <c r="I9" s="296"/>
      <c r="J9" s="294"/>
      <c r="K9" s="294"/>
      <c r="L9" s="294"/>
      <c r="M9" s="305"/>
      <c r="N9" s="125">
        <v>5</v>
      </c>
      <c r="O9" s="130" t="s">
        <v>259</v>
      </c>
      <c r="P9" s="126" t="s">
        <v>259</v>
      </c>
      <c r="Q9" s="125" t="s">
        <v>259</v>
      </c>
      <c r="R9" s="125" t="s">
        <v>259</v>
      </c>
      <c r="S9" s="125" t="s">
        <v>259</v>
      </c>
      <c r="T9" s="126" t="s">
        <v>259</v>
      </c>
      <c r="U9" s="125" t="s">
        <v>259</v>
      </c>
      <c r="V9" s="126" t="s">
        <v>259</v>
      </c>
      <c r="W9" s="125" t="s">
        <v>259</v>
      </c>
      <c r="X9" s="126" t="s">
        <v>259</v>
      </c>
      <c r="Y9" s="126" t="s">
        <v>259</v>
      </c>
      <c r="Z9" s="125" t="s">
        <v>259</v>
      </c>
      <c r="AA9" s="125" t="s">
        <v>259</v>
      </c>
      <c r="AB9" s="125" t="s">
        <v>259</v>
      </c>
      <c r="AC9" s="126" t="s">
        <v>259</v>
      </c>
      <c r="AD9" s="126" t="s">
        <v>259</v>
      </c>
      <c r="AE9" s="125" t="s">
        <v>259</v>
      </c>
      <c r="AF9" s="125" t="s">
        <v>259</v>
      </c>
      <c r="AG9" s="125" t="s">
        <v>259</v>
      </c>
      <c r="AH9" s="125" t="s">
        <v>259</v>
      </c>
      <c r="AI9" s="126" t="s">
        <v>259</v>
      </c>
      <c r="AJ9" s="126" t="s">
        <v>259</v>
      </c>
      <c r="AK9" s="126" t="s">
        <v>259</v>
      </c>
      <c r="AL9" s="125" t="s">
        <v>259</v>
      </c>
      <c r="AM9" s="126" t="s">
        <v>259</v>
      </c>
      <c r="AN9" s="126" t="s">
        <v>259</v>
      </c>
      <c r="AO9" s="125" t="s">
        <v>259</v>
      </c>
      <c r="AP9" s="126" t="s">
        <v>259</v>
      </c>
      <c r="AQ9" s="125" t="s">
        <v>259</v>
      </c>
      <c r="AR9" s="126" t="s">
        <v>259</v>
      </c>
      <c r="AS9" s="122" t="s">
        <v>259</v>
      </c>
      <c r="AT9" s="122" t="s">
        <v>259</v>
      </c>
      <c r="AU9" s="122" t="s">
        <v>259</v>
      </c>
      <c r="AV9" s="122" t="s">
        <v>259</v>
      </c>
      <c r="AW9" s="122" t="s">
        <v>259</v>
      </c>
      <c r="AX9" s="122" t="s">
        <v>259</v>
      </c>
      <c r="AY9" s="122" t="s">
        <v>259</v>
      </c>
      <c r="AZ9" s="122" t="s">
        <v>259</v>
      </c>
      <c r="BA9" s="122" t="s">
        <v>259</v>
      </c>
      <c r="BB9" s="122" t="s">
        <v>259</v>
      </c>
      <c r="BC9" s="122" t="s">
        <v>259</v>
      </c>
      <c r="BD9" s="122" t="s">
        <v>259</v>
      </c>
      <c r="BE9" s="122" t="s">
        <v>259</v>
      </c>
      <c r="BF9" s="122" t="s">
        <v>259</v>
      </c>
      <c r="BG9" s="122" t="s">
        <v>259</v>
      </c>
      <c r="BH9" s="122" t="s">
        <v>259</v>
      </c>
      <c r="BI9" s="122" t="s">
        <v>259</v>
      </c>
      <c r="BJ9" s="122" t="s">
        <v>259</v>
      </c>
      <c r="BK9" s="122" t="s">
        <v>259</v>
      </c>
      <c r="BL9" s="122" t="s">
        <v>259</v>
      </c>
      <c r="BM9" s="122" t="s">
        <v>259</v>
      </c>
      <c r="BN9" s="122" t="s">
        <v>259</v>
      </c>
      <c r="BO9" s="122" t="s">
        <v>259</v>
      </c>
      <c r="BP9" s="122" t="s">
        <v>259</v>
      </c>
      <c r="BQ9" s="122" t="s">
        <v>259</v>
      </c>
      <c r="BR9" s="122" t="s">
        <v>259</v>
      </c>
    </row>
    <row r="10" spans="1:70" x14ac:dyDescent="0.3">
      <c r="A10" s="295"/>
      <c r="B10" s="297"/>
      <c r="C10" s="297"/>
      <c r="D10" s="297"/>
      <c r="E10" s="299"/>
      <c r="F10" s="297"/>
      <c r="G10" s="297"/>
      <c r="H10" s="297"/>
      <c r="I10" s="297"/>
      <c r="J10" s="295"/>
      <c r="K10" s="295"/>
      <c r="L10" s="295"/>
      <c r="M10" s="305"/>
      <c r="N10" s="125">
        <v>6</v>
      </c>
      <c r="O10" s="130" t="s">
        <v>259</v>
      </c>
      <c r="P10" s="126" t="s">
        <v>259</v>
      </c>
      <c r="Q10" s="125" t="s">
        <v>259</v>
      </c>
      <c r="R10" s="125" t="s">
        <v>259</v>
      </c>
      <c r="S10" s="125" t="s">
        <v>259</v>
      </c>
      <c r="T10" s="126" t="s">
        <v>259</v>
      </c>
      <c r="U10" s="125" t="s">
        <v>259</v>
      </c>
      <c r="V10" s="126" t="s">
        <v>259</v>
      </c>
      <c r="W10" s="125" t="s">
        <v>259</v>
      </c>
      <c r="X10" s="126" t="s">
        <v>259</v>
      </c>
      <c r="Y10" s="126" t="s">
        <v>259</v>
      </c>
      <c r="Z10" s="125" t="s">
        <v>259</v>
      </c>
      <c r="AA10" s="125" t="s">
        <v>259</v>
      </c>
      <c r="AB10" s="125" t="s">
        <v>259</v>
      </c>
      <c r="AC10" s="126" t="s">
        <v>259</v>
      </c>
      <c r="AD10" s="126" t="s">
        <v>259</v>
      </c>
      <c r="AE10" s="125" t="s">
        <v>259</v>
      </c>
      <c r="AF10" s="125" t="s">
        <v>259</v>
      </c>
      <c r="AG10" s="125" t="s">
        <v>259</v>
      </c>
      <c r="AH10" s="125" t="s">
        <v>259</v>
      </c>
      <c r="AI10" s="126" t="s">
        <v>259</v>
      </c>
      <c r="AJ10" s="126" t="s">
        <v>259</v>
      </c>
      <c r="AK10" s="126" t="s">
        <v>259</v>
      </c>
      <c r="AL10" s="125" t="s">
        <v>259</v>
      </c>
      <c r="AM10" s="126" t="s">
        <v>259</v>
      </c>
      <c r="AN10" s="126" t="s">
        <v>259</v>
      </c>
      <c r="AO10" s="125" t="s">
        <v>259</v>
      </c>
      <c r="AP10" s="126" t="s">
        <v>259</v>
      </c>
      <c r="AQ10" s="125" t="s">
        <v>259</v>
      </c>
      <c r="AR10" s="126" t="s">
        <v>259</v>
      </c>
      <c r="AS10" s="122" t="s">
        <v>259</v>
      </c>
      <c r="AT10" s="122" t="s">
        <v>259</v>
      </c>
      <c r="AU10" s="122" t="s">
        <v>259</v>
      </c>
      <c r="AV10" s="122" t="s">
        <v>259</v>
      </c>
      <c r="AW10" s="122" t="s">
        <v>259</v>
      </c>
      <c r="AX10" s="122" t="s">
        <v>259</v>
      </c>
      <c r="AY10" s="122" t="s">
        <v>259</v>
      </c>
      <c r="AZ10" s="122" t="s">
        <v>259</v>
      </c>
      <c r="BA10" s="122" t="s">
        <v>259</v>
      </c>
      <c r="BB10" s="122" t="s">
        <v>259</v>
      </c>
      <c r="BC10" s="122" t="s">
        <v>259</v>
      </c>
      <c r="BD10" s="122" t="s">
        <v>259</v>
      </c>
      <c r="BE10" s="122" t="s">
        <v>259</v>
      </c>
      <c r="BF10" s="122" t="s">
        <v>259</v>
      </c>
      <c r="BG10" s="122" t="s">
        <v>259</v>
      </c>
      <c r="BH10" s="122" t="s">
        <v>259</v>
      </c>
      <c r="BI10" s="122" t="s">
        <v>259</v>
      </c>
      <c r="BJ10" s="122" t="s">
        <v>259</v>
      </c>
      <c r="BK10" s="122" t="s">
        <v>259</v>
      </c>
      <c r="BL10" s="122" t="s">
        <v>259</v>
      </c>
      <c r="BM10" s="122" t="s">
        <v>259</v>
      </c>
      <c r="BN10" s="122" t="s">
        <v>259</v>
      </c>
      <c r="BO10" s="122" t="s">
        <v>259</v>
      </c>
      <c r="BP10" s="122" t="s">
        <v>259</v>
      </c>
      <c r="BQ10" s="122" t="s">
        <v>259</v>
      </c>
      <c r="BR10" s="122" t="s">
        <v>259</v>
      </c>
    </row>
    <row r="11" spans="1:70" x14ac:dyDescent="0.3">
      <c r="A11" s="294">
        <v>2</v>
      </c>
      <c r="B11" s="296" t="s">
        <v>259</v>
      </c>
      <c r="C11" s="296" t="s">
        <v>259</v>
      </c>
      <c r="D11" s="296" t="s">
        <v>259</v>
      </c>
      <c r="E11" s="298" t="s">
        <v>259</v>
      </c>
      <c r="F11" s="296" t="s">
        <v>259</v>
      </c>
      <c r="G11" s="296" t="s">
        <v>259</v>
      </c>
      <c r="H11" s="296" t="s">
        <v>259</v>
      </c>
      <c r="I11" s="296" t="s">
        <v>259</v>
      </c>
      <c r="J11" s="294" t="s">
        <v>259</v>
      </c>
      <c r="K11" s="294" t="s">
        <v>259</v>
      </c>
      <c r="L11" s="294">
        <v>0</v>
      </c>
      <c r="M11" s="306" t="b">
        <v>0</v>
      </c>
      <c r="N11" s="125">
        <v>1</v>
      </c>
      <c r="O11" s="130" t="s">
        <v>259</v>
      </c>
      <c r="P11" s="126" t="s">
        <v>259</v>
      </c>
      <c r="Q11" s="125" t="s">
        <v>259</v>
      </c>
      <c r="R11" s="125" t="s">
        <v>259</v>
      </c>
      <c r="S11" s="125" t="s">
        <v>259</v>
      </c>
      <c r="T11" s="126" t="s">
        <v>259</v>
      </c>
      <c r="U11" s="125" t="s">
        <v>259</v>
      </c>
      <c r="V11" s="126" t="s">
        <v>259</v>
      </c>
      <c r="W11" s="125" t="s">
        <v>259</v>
      </c>
      <c r="X11" s="126" t="s">
        <v>259</v>
      </c>
      <c r="Y11" s="126" t="s">
        <v>259</v>
      </c>
      <c r="Z11" s="125" t="s">
        <v>259</v>
      </c>
      <c r="AA11" s="125" t="s">
        <v>259</v>
      </c>
      <c r="AB11" s="125" t="s">
        <v>259</v>
      </c>
      <c r="AC11" s="126" t="s">
        <v>259</v>
      </c>
      <c r="AD11" s="126" t="s">
        <v>259</v>
      </c>
      <c r="AE11" s="125" t="s">
        <v>259</v>
      </c>
      <c r="AF11" s="125" t="s">
        <v>259</v>
      </c>
      <c r="AG11" s="125" t="s">
        <v>259</v>
      </c>
      <c r="AH11" s="125" t="s">
        <v>259</v>
      </c>
      <c r="AI11" s="126" t="s">
        <v>259</v>
      </c>
      <c r="AJ11" s="126" t="s">
        <v>259</v>
      </c>
      <c r="AK11" s="126" t="s">
        <v>259</v>
      </c>
      <c r="AL11" s="125" t="s">
        <v>259</v>
      </c>
      <c r="AM11" s="126" t="s">
        <v>259</v>
      </c>
      <c r="AN11" s="126" t="s">
        <v>259</v>
      </c>
      <c r="AO11" s="125" t="s">
        <v>259</v>
      </c>
      <c r="AP11" s="126" t="s">
        <v>259</v>
      </c>
      <c r="AQ11" s="125" t="s">
        <v>259</v>
      </c>
      <c r="AR11" s="126" t="s">
        <v>259</v>
      </c>
      <c r="AS11" s="122" t="s">
        <v>259</v>
      </c>
      <c r="AT11" s="122" t="s">
        <v>259</v>
      </c>
      <c r="AU11" s="122" t="s">
        <v>259</v>
      </c>
      <c r="AV11" s="122" t="s">
        <v>259</v>
      </c>
      <c r="AW11" s="122" t="s">
        <v>259</v>
      </c>
      <c r="AX11" s="122" t="s">
        <v>259</v>
      </c>
      <c r="AY11" s="122" t="s">
        <v>259</v>
      </c>
      <c r="AZ11" s="122" t="s">
        <v>259</v>
      </c>
      <c r="BA11" s="122" t="s">
        <v>259</v>
      </c>
      <c r="BB11" s="122" t="s">
        <v>259</v>
      </c>
      <c r="BC11" s="122" t="s">
        <v>259</v>
      </c>
      <c r="BD11" s="122" t="s">
        <v>259</v>
      </c>
      <c r="BE11" s="122" t="s">
        <v>259</v>
      </c>
      <c r="BF11" s="122" t="s">
        <v>259</v>
      </c>
      <c r="BG11" s="122" t="s">
        <v>259</v>
      </c>
      <c r="BH11" s="122" t="s">
        <v>259</v>
      </c>
      <c r="BI11" s="122" t="s">
        <v>259</v>
      </c>
      <c r="BJ11" s="122" t="s">
        <v>259</v>
      </c>
      <c r="BK11" s="122" t="s">
        <v>259</v>
      </c>
      <c r="BL11" s="122" t="s">
        <v>259</v>
      </c>
      <c r="BM11" s="122" t="s">
        <v>259</v>
      </c>
      <c r="BN11" s="122" t="s">
        <v>259</v>
      </c>
      <c r="BO11" s="122" t="s">
        <v>259</v>
      </c>
      <c r="BP11" s="122" t="s">
        <v>259</v>
      </c>
      <c r="BQ11" s="122" t="s">
        <v>259</v>
      </c>
      <c r="BR11" s="122" t="s">
        <v>259</v>
      </c>
    </row>
    <row r="12" spans="1:70" x14ac:dyDescent="0.3">
      <c r="A12" s="294"/>
      <c r="B12" s="296"/>
      <c r="C12" s="296"/>
      <c r="D12" s="296"/>
      <c r="E12" s="298"/>
      <c r="F12" s="296"/>
      <c r="G12" s="296"/>
      <c r="H12" s="296"/>
      <c r="I12" s="296"/>
      <c r="J12" s="294"/>
      <c r="K12" s="294"/>
      <c r="L12" s="294"/>
      <c r="M12" s="306"/>
      <c r="N12" s="125">
        <v>2</v>
      </c>
      <c r="O12" s="130" t="s">
        <v>259</v>
      </c>
      <c r="P12" s="126" t="s">
        <v>259</v>
      </c>
      <c r="Q12" s="125" t="s">
        <v>259</v>
      </c>
      <c r="R12" s="125" t="s">
        <v>259</v>
      </c>
      <c r="S12" s="125" t="s">
        <v>259</v>
      </c>
      <c r="T12" s="126" t="s">
        <v>259</v>
      </c>
      <c r="U12" s="125" t="s">
        <v>259</v>
      </c>
      <c r="V12" s="126" t="s">
        <v>259</v>
      </c>
      <c r="W12" s="125" t="s">
        <v>259</v>
      </c>
      <c r="X12" s="126" t="s">
        <v>259</v>
      </c>
      <c r="Y12" s="126" t="s">
        <v>259</v>
      </c>
      <c r="Z12" s="125" t="s">
        <v>259</v>
      </c>
      <c r="AA12" s="125" t="s">
        <v>259</v>
      </c>
      <c r="AB12" s="125" t="s">
        <v>259</v>
      </c>
      <c r="AC12" s="126" t="s">
        <v>259</v>
      </c>
      <c r="AD12" s="126" t="s">
        <v>259</v>
      </c>
      <c r="AE12" s="125" t="s">
        <v>259</v>
      </c>
      <c r="AF12" s="125" t="s">
        <v>259</v>
      </c>
      <c r="AG12" s="125" t="s">
        <v>259</v>
      </c>
      <c r="AH12" s="125" t="s">
        <v>259</v>
      </c>
      <c r="AI12" s="126" t="s">
        <v>259</v>
      </c>
      <c r="AJ12" s="126" t="s">
        <v>259</v>
      </c>
      <c r="AK12" s="126" t="s">
        <v>259</v>
      </c>
      <c r="AL12" s="125" t="s">
        <v>259</v>
      </c>
      <c r="AM12" s="126" t="s">
        <v>259</v>
      </c>
      <c r="AN12" s="126" t="s">
        <v>259</v>
      </c>
      <c r="AO12" s="125" t="s">
        <v>259</v>
      </c>
      <c r="AP12" s="126" t="s">
        <v>259</v>
      </c>
      <c r="AQ12" s="125" t="s">
        <v>259</v>
      </c>
      <c r="AR12" s="126" t="s">
        <v>259</v>
      </c>
      <c r="AS12" s="122" t="s">
        <v>259</v>
      </c>
      <c r="AT12" s="122" t="s">
        <v>259</v>
      </c>
      <c r="AU12" s="122" t="s">
        <v>259</v>
      </c>
      <c r="AV12" s="122" t="s">
        <v>259</v>
      </c>
      <c r="AW12" s="122" t="s">
        <v>259</v>
      </c>
      <c r="AX12" s="122" t="s">
        <v>259</v>
      </c>
      <c r="AY12" s="122" t="s">
        <v>259</v>
      </c>
      <c r="AZ12" s="122" t="s">
        <v>259</v>
      </c>
      <c r="BA12" s="122" t="s">
        <v>259</v>
      </c>
      <c r="BB12" s="122" t="s">
        <v>259</v>
      </c>
      <c r="BC12" s="122" t="s">
        <v>259</v>
      </c>
      <c r="BD12" s="122" t="s">
        <v>259</v>
      </c>
      <c r="BE12" s="122" t="s">
        <v>259</v>
      </c>
      <c r="BF12" s="122" t="s">
        <v>259</v>
      </c>
      <c r="BG12" s="122" t="s">
        <v>259</v>
      </c>
      <c r="BH12" s="122" t="s">
        <v>259</v>
      </c>
      <c r="BI12" s="122" t="s">
        <v>259</v>
      </c>
      <c r="BJ12" s="122" t="s">
        <v>259</v>
      </c>
      <c r="BK12" s="122" t="s">
        <v>259</v>
      </c>
      <c r="BL12" s="122" t="s">
        <v>259</v>
      </c>
      <c r="BM12" s="122" t="s">
        <v>259</v>
      </c>
      <c r="BN12" s="122" t="s">
        <v>259</v>
      </c>
      <c r="BO12" s="122" t="s">
        <v>259</v>
      </c>
      <c r="BP12" s="122" t="s">
        <v>259</v>
      </c>
      <c r="BQ12" s="122" t="s">
        <v>259</v>
      </c>
      <c r="BR12" s="122" t="s">
        <v>259</v>
      </c>
    </row>
    <row r="13" spans="1:70" x14ac:dyDescent="0.3">
      <c r="A13" s="294"/>
      <c r="B13" s="296"/>
      <c r="C13" s="296"/>
      <c r="D13" s="296"/>
      <c r="E13" s="298"/>
      <c r="F13" s="296"/>
      <c r="G13" s="296"/>
      <c r="H13" s="296"/>
      <c r="I13" s="296"/>
      <c r="J13" s="294"/>
      <c r="K13" s="294"/>
      <c r="L13" s="294"/>
      <c r="M13" s="306"/>
      <c r="N13" s="125">
        <v>3</v>
      </c>
      <c r="O13" s="125" t="s">
        <v>259</v>
      </c>
      <c r="P13" s="126" t="s">
        <v>259</v>
      </c>
      <c r="Q13" s="125" t="s">
        <v>259</v>
      </c>
      <c r="R13" s="125" t="s">
        <v>259</v>
      </c>
      <c r="S13" s="125" t="s">
        <v>259</v>
      </c>
      <c r="T13" s="126" t="s">
        <v>259</v>
      </c>
      <c r="U13" s="125" t="s">
        <v>259</v>
      </c>
      <c r="V13" s="126" t="s">
        <v>259</v>
      </c>
      <c r="W13" s="125" t="s">
        <v>259</v>
      </c>
      <c r="X13" s="126" t="s">
        <v>259</v>
      </c>
      <c r="Y13" s="126" t="s">
        <v>259</v>
      </c>
      <c r="Z13" s="125" t="s">
        <v>259</v>
      </c>
      <c r="AA13" s="125" t="s">
        <v>259</v>
      </c>
      <c r="AB13" s="125" t="s">
        <v>259</v>
      </c>
      <c r="AC13" s="126" t="s">
        <v>259</v>
      </c>
      <c r="AD13" s="126" t="s">
        <v>259</v>
      </c>
      <c r="AE13" s="125" t="s">
        <v>259</v>
      </c>
      <c r="AF13" s="125" t="s">
        <v>259</v>
      </c>
      <c r="AG13" s="125" t="s">
        <v>259</v>
      </c>
      <c r="AH13" s="125" t="s">
        <v>259</v>
      </c>
      <c r="AI13" s="126" t="s">
        <v>259</v>
      </c>
      <c r="AJ13" s="126" t="s">
        <v>259</v>
      </c>
      <c r="AK13" s="126" t="s">
        <v>259</v>
      </c>
      <c r="AL13" s="125" t="s">
        <v>259</v>
      </c>
      <c r="AM13" s="126" t="s">
        <v>259</v>
      </c>
      <c r="AN13" s="126" t="s">
        <v>259</v>
      </c>
      <c r="AO13" s="125" t="s">
        <v>259</v>
      </c>
      <c r="AP13" s="126" t="s">
        <v>259</v>
      </c>
      <c r="AQ13" s="125" t="s">
        <v>259</v>
      </c>
      <c r="AR13" s="126" t="s">
        <v>259</v>
      </c>
      <c r="AS13" s="122" t="s">
        <v>259</v>
      </c>
      <c r="AT13" s="122" t="s">
        <v>259</v>
      </c>
      <c r="AU13" s="122" t="s">
        <v>259</v>
      </c>
      <c r="AV13" s="122" t="s">
        <v>259</v>
      </c>
      <c r="AW13" s="122" t="s">
        <v>259</v>
      </c>
      <c r="AX13" s="122" t="s">
        <v>259</v>
      </c>
      <c r="AY13" s="122" t="s">
        <v>259</v>
      </c>
      <c r="AZ13" s="122" t="s">
        <v>259</v>
      </c>
      <c r="BA13" s="122" t="s">
        <v>259</v>
      </c>
      <c r="BB13" s="122" t="s">
        <v>259</v>
      </c>
      <c r="BC13" s="122" t="s">
        <v>259</v>
      </c>
      <c r="BD13" s="122" t="s">
        <v>259</v>
      </c>
      <c r="BE13" s="122" t="s">
        <v>259</v>
      </c>
      <c r="BF13" s="122" t="s">
        <v>259</v>
      </c>
      <c r="BG13" s="122" t="s">
        <v>259</v>
      </c>
      <c r="BH13" s="122" t="s">
        <v>259</v>
      </c>
      <c r="BI13" s="122" t="s">
        <v>259</v>
      </c>
      <c r="BJ13" s="122" t="s">
        <v>259</v>
      </c>
      <c r="BK13" s="122" t="s">
        <v>259</v>
      </c>
      <c r="BL13" s="122" t="s">
        <v>259</v>
      </c>
      <c r="BM13" s="122" t="s">
        <v>259</v>
      </c>
      <c r="BN13" s="122" t="s">
        <v>259</v>
      </c>
      <c r="BO13" s="122" t="s">
        <v>259</v>
      </c>
      <c r="BP13" s="122" t="s">
        <v>259</v>
      </c>
      <c r="BQ13" s="122" t="s">
        <v>259</v>
      </c>
      <c r="BR13" s="122" t="s">
        <v>259</v>
      </c>
    </row>
    <row r="14" spans="1:70" x14ac:dyDescent="0.3">
      <c r="A14" s="294"/>
      <c r="B14" s="296"/>
      <c r="C14" s="296"/>
      <c r="D14" s="296"/>
      <c r="E14" s="298"/>
      <c r="F14" s="296"/>
      <c r="G14" s="296"/>
      <c r="H14" s="296"/>
      <c r="I14" s="296"/>
      <c r="J14" s="294"/>
      <c r="K14" s="294"/>
      <c r="L14" s="294"/>
      <c r="M14" s="306"/>
      <c r="N14" s="125">
        <v>4</v>
      </c>
      <c r="O14" s="130" t="s">
        <v>259</v>
      </c>
      <c r="P14" s="126" t="s">
        <v>259</v>
      </c>
      <c r="Q14" s="125" t="s">
        <v>259</v>
      </c>
      <c r="R14" s="125" t="s">
        <v>259</v>
      </c>
      <c r="S14" s="125" t="s">
        <v>259</v>
      </c>
      <c r="T14" s="126" t="s">
        <v>259</v>
      </c>
      <c r="U14" s="125" t="s">
        <v>259</v>
      </c>
      <c r="V14" s="126" t="s">
        <v>259</v>
      </c>
      <c r="W14" s="125" t="s">
        <v>259</v>
      </c>
      <c r="X14" s="126" t="s">
        <v>259</v>
      </c>
      <c r="Y14" s="126" t="s">
        <v>259</v>
      </c>
      <c r="Z14" s="125" t="s">
        <v>259</v>
      </c>
      <c r="AA14" s="125" t="s">
        <v>259</v>
      </c>
      <c r="AB14" s="125" t="s">
        <v>259</v>
      </c>
      <c r="AC14" s="126" t="s">
        <v>259</v>
      </c>
      <c r="AD14" s="126" t="s">
        <v>259</v>
      </c>
      <c r="AE14" s="125" t="s">
        <v>259</v>
      </c>
      <c r="AF14" s="125" t="s">
        <v>259</v>
      </c>
      <c r="AG14" s="125" t="s">
        <v>259</v>
      </c>
      <c r="AH14" s="125" t="s">
        <v>259</v>
      </c>
      <c r="AI14" s="126" t="s">
        <v>259</v>
      </c>
      <c r="AJ14" s="126" t="s">
        <v>259</v>
      </c>
      <c r="AK14" s="126" t="s">
        <v>259</v>
      </c>
      <c r="AL14" s="125" t="s">
        <v>259</v>
      </c>
      <c r="AM14" s="126" t="s">
        <v>259</v>
      </c>
      <c r="AN14" s="126" t="s">
        <v>259</v>
      </c>
      <c r="AO14" s="125" t="s">
        <v>259</v>
      </c>
      <c r="AP14" s="126" t="s">
        <v>259</v>
      </c>
      <c r="AQ14" s="125" t="s">
        <v>259</v>
      </c>
      <c r="AR14" s="126" t="s">
        <v>259</v>
      </c>
      <c r="AS14" s="122" t="s">
        <v>259</v>
      </c>
      <c r="AT14" s="122" t="s">
        <v>259</v>
      </c>
      <c r="AU14" s="122" t="s">
        <v>259</v>
      </c>
      <c r="AV14" s="122" t="s">
        <v>259</v>
      </c>
      <c r="AW14" s="122" t="s">
        <v>259</v>
      </c>
      <c r="AX14" s="122" t="s">
        <v>259</v>
      </c>
      <c r="AY14" s="122" t="s">
        <v>259</v>
      </c>
      <c r="AZ14" s="122" t="s">
        <v>259</v>
      </c>
      <c r="BA14" s="122" t="s">
        <v>259</v>
      </c>
      <c r="BB14" s="122" t="s">
        <v>259</v>
      </c>
      <c r="BC14" s="122" t="s">
        <v>259</v>
      </c>
      <c r="BD14" s="122" t="s">
        <v>259</v>
      </c>
      <c r="BE14" s="122" t="s">
        <v>259</v>
      </c>
      <c r="BF14" s="122" t="s">
        <v>259</v>
      </c>
      <c r="BG14" s="122" t="s">
        <v>259</v>
      </c>
      <c r="BH14" s="122" t="s">
        <v>259</v>
      </c>
      <c r="BI14" s="122" t="s">
        <v>259</v>
      </c>
      <c r="BJ14" s="122" t="s">
        <v>259</v>
      </c>
      <c r="BK14" s="122" t="s">
        <v>259</v>
      </c>
      <c r="BL14" s="122" t="s">
        <v>259</v>
      </c>
      <c r="BM14" s="122" t="s">
        <v>259</v>
      </c>
      <c r="BN14" s="122" t="s">
        <v>259</v>
      </c>
      <c r="BO14" s="122" t="s">
        <v>259</v>
      </c>
      <c r="BP14" s="122" t="s">
        <v>259</v>
      </c>
      <c r="BQ14" s="122" t="s">
        <v>259</v>
      </c>
      <c r="BR14" s="122" t="s">
        <v>259</v>
      </c>
    </row>
    <row r="15" spans="1:70" x14ac:dyDescent="0.3">
      <c r="A15" s="294"/>
      <c r="B15" s="296"/>
      <c r="C15" s="296"/>
      <c r="D15" s="296"/>
      <c r="E15" s="298"/>
      <c r="F15" s="296"/>
      <c r="G15" s="296"/>
      <c r="H15" s="296"/>
      <c r="I15" s="296"/>
      <c r="J15" s="294"/>
      <c r="K15" s="294"/>
      <c r="L15" s="294"/>
      <c r="M15" s="306"/>
      <c r="N15" s="125">
        <v>5</v>
      </c>
      <c r="O15" s="130" t="s">
        <v>259</v>
      </c>
      <c r="P15" s="126" t="s">
        <v>259</v>
      </c>
      <c r="Q15" s="125" t="s">
        <v>259</v>
      </c>
      <c r="R15" s="125" t="s">
        <v>259</v>
      </c>
      <c r="S15" s="125" t="s">
        <v>259</v>
      </c>
      <c r="T15" s="126" t="s">
        <v>259</v>
      </c>
      <c r="U15" s="125" t="s">
        <v>259</v>
      </c>
      <c r="V15" s="126" t="s">
        <v>259</v>
      </c>
      <c r="W15" s="125" t="s">
        <v>259</v>
      </c>
      <c r="X15" s="126" t="s">
        <v>259</v>
      </c>
      <c r="Y15" s="126" t="s">
        <v>259</v>
      </c>
      <c r="Z15" s="125" t="s">
        <v>259</v>
      </c>
      <c r="AA15" s="125" t="s">
        <v>259</v>
      </c>
      <c r="AB15" s="125" t="s">
        <v>259</v>
      </c>
      <c r="AC15" s="126" t="s">
        <v>259</v>
      </c>
      <c r="AD15" s="126" t="s">
        <v>259</v>
      </c>
      <c r="AE15" s="125" t="s">
        <v>259</v>
      </c>
      <c r="AF15" s="125" t="s">
        <v>259</v>
      </c>
      <c r="AG15" s="125" t="s">
        <v>259</v>
      </c>
      <c r="AH15" s="125" t="s">
        <v>259</v>
      </c>
      <c r="AI15" s="126" t="s">
        <v>259</v>
      </c>
      <c r="AJ15" s="126" t="s">
        <v>259</v>
      </c>
      <c r="AK15" s="126" t="s">
        <v>259</v>
      </c>
      <c r="AL15" s="125" t="s">
        <v>259</v>
      </c>
      <c r="AM15" s="126" t="s">
        <v>259</v>
      </c>
      <c r="AN15" s="126" t="s">
        <v>259</v>
      </c>
      <c r="AO15" s="125" t="s">
        <v>259</v>
      </c>
      <c r="AP15" s="126" t="s">
        <v>259</v>
      </c>
      <c r="AQ15" s="125" t="s">
        <v>259</v>
      </c>
      <c r="AR15" s="126" t="s">
        <v>259</v>
      </c>
      <c r="AS15" s="122" t="s">
        <v>259</v>
      </c>
      <c r="AT15" s="122" t="s">
        <v>259</v>
      </c>
      <c r="AU15" s="122" t="s">
        <v>259</v>
      </c>
      <c r="AV15" s="122" t="s">
        <v>259</v>
      </c>
      <c r="AW15" s="122" t="s">
        <v>259</v>
      </c>
      <c r="AX15" s="122" t="s">
        <v>259</v>
      </c>
      <c r="AY15" s="122" t="s">
        <v>259</v>
      </c>
      <c r="AZ15" s="122" t="s">
        <v>259</v>
      </c>
      <c r="BA15" s="122" t="s">
        <v>259</v>
      </c>
      <c r="BB15" s="122" t="s">
        <v>259</v>
      </c>
      <c r="BC15" s="122" t="s">
        <v>259</v>
      </c>
      <c r="BD15" s="122" t="s">
        <v>259</v>
      </c>
      <c r="BE15" s="122" t="s">
        <v>259</v>
      </c>
      <c r="BF15" s="122" t="s">
        <v>259</v>
      </c>
      <c r="BG15" s="122" t="s">
        <v>259</v>
      </c>
      <c r="BH15" s="122" t="s">
        <v>259</v>
      </c>
      <c r="BI15" s="122" t="s">
        <v>259</v>
      </c>
      <c r="BJ15" s="122" t="s">
        <v>259</v>
      </c>
      <c r="BK15" s="122" t="s">
        <v>259</v>
      </c>
      <c r="BL15" s="122" t="s">
        <v>259</v>
      </c>
      <c r="BM15" s="122" t="s">
        <v>259</v>
      </c>
      <c r="BN15" s="122" t="s">
        <v>259</v>
      </c>
      <c r="BO15" s="122" t="s">
        <v>259</v>
      </c>
      <c r="BP15" s="122" t="s">
        <v>259</v>
      </c>
      <c r="BQ15" s="122" t="s">
        <v>259</v>
      </c>
      <c r="BR15" s="122" t="s">
        <v>259</v>
      </c>
    </row>
    <row r="16" spans="1:70" x14ac:dyDescent="0.3">
      <c r="A16" s="295"/>
      <c r="B16" s="297"/>
      <c r="C16" s="297"/>
      <c r="D16" s="297"/>
      <c r="E16" s="299"/>
      <c r="F16" s="297"/>
      <c r="G16" s="297"/>
      <c r="H16" s="297"/>
      <c r="I16" s="297"/>
      <c r="J16" s="295"/>
      <c r="K16" s="295"/>
      <c r="L16" s="295"/>
      <c r="M16" s="307"/>
      <c r="N16" s="125">
        <v>6</v>
      </c>
      <c r="O16" s="130" t="s">
        <v>259</v>
      </c>
      <c r="P16" s="126" t="s">
        <v>259</v>
      </c>
      <c r="Q16" s="125" t="s">
        <v>259</v>
      </c>
      <c r="R16" s="125" t="s">
        <v>259</v>
      </c>
      <c r="S16" s="125" t="s">
        <v>259</v>
      </c>
      <c r="T16" s="126" t="s">
        <v>259</v>
      </c>
      <c r="U16" s="125" t="s">
        <v>259</v>
      </c>
      <c r="V16" s="126" t="s">
        <v>259</v>
      </c>
      <c r="W16" s="125" t="s">
        <v>259</v>
      </c>
      <c r="X16" s="126" t="s">
        <v>259</v>
      </c>
      <c r="Y16" s="126" t="s">
        <v>259</v>
      </c>
      <c r="Z16" s="125" t="s">
        <v>259</v>
      </c>
      <c r="AA16" s="125" t="s">
        <v>259</v>
      </c>
      <c r="AB16" s="125" t="s">
        <v>259</v>
      </c>
      <c r="AC16" s="126" t="s">
        <v>259</v>
      </c>
      <c r="AD16" s="126" t="s">
        <v>259</v>
      </c>
      <c r="AE16" s="125" t="s">
        <v>259</v>
      </c>
      <c r="AF16" s="125" t="s">
        <v>259</v>
      </c>
      <c r="AG16" s="125" t="s">
        <v>259</v>
      </c>
      <c r="AH16" s="125" t="s">
        <v>259</v>
      </c>
      <c r="AI16" s="126" t="s">
        <v>259</v>
      </c>
      <c r="AJ16" s="126" t="s">
        <v>259</v>
      </c>
      <c r="AK16" s="126" t="s">
        <v>259</v>
      </c>
      <c r="AL16" s="125" t="s">
        <v>259</v>
      </c>
      <c r="AM16" s="126" t="s">
        <v>259</v>
      </c>
      <c r="AN16" s="126" t="s">
        <v>259</v>
      </c>
      <c r="AO16" s="125" t="s">
        <v>259</v>
      </c>
      <c r="AP16" s="126" t="s">
        <v>259</v>
      </c>
      <c r="AQ16" s="125" t="s">
        <v>259</v>
      </c>
      <c r="AR16" s="126" t="s">
        <v>259</v>
      </c>
      <c r="AS16" s="122" t="s">
        <v>259</v>
      </c>
      <c r="AT16" s="122" t="s">
        <v>259</v>
      </c>
      <c r="AU16" s="122" t="s">
        <v>259</v>
      </c>
      <c r="AV16" s="122" t="s">
        <v>259</v>
      </c>
      <c r="AW16" s="122" t="s">
        <v>259</v>
      </c>
      <c r="AX16" s="122" t="s">
        <v>259</v>
      </c>
      <c r="AY16" s="122" t="s">
        <v>259</v>
      </c>
      <c r="AZ16" s="122" t="s">
        <v>259</v>
      </c>
      <c r="BA16" s="122" t="s">
        <v>259</v>
      </c>
      <c r="BB16" s="122" t="s">
        <v>259</v>
      </c>
      <c r="BC16" s="122" t="s">
        <v>259</v>
      </c>
      <c r="BD16" s="122" t="s">
        <v>259</v>
      </c>
      <c r="BE16" s="122" t="s">
        <v>259</v>
      </c>
      <c r="BF16" s="122" t="s">
        <v>259</v>
      </c>
      <c r="BG16" s="122" t="s">
        <v>259</v>
      </c>
      <c r="BH16" s="122" t="s">
        <v>259</v>
      </c>
      <c r="BI16" s="122" t="s">
        <v>259</v>
      </c>
      <c r="BJ16" s="122" t="s">
        <v>259</v>
      </c>
      <c r="BK16" s="122" t="s">
        <v>259</v>
      </c>
      <c r="BL16" s="122" t="s">
        <v>259</v>
      </c>
      <c r="BM16" s="122" t="s">
        <v>259</v>
      </c>
      <c r="BN16" s="122" t="s">
        <v>259</v>
      </c>
      <c r="BO16" s="122" t="s">
        <v>259</v>
      </c>
      <c r="BP16" s="122" t="s">
        <v>259</v>
      </c>
      <c r="BQ16" s="122" t="s">
        <v>259</v>
      </c>
      <c r="BR16" s="122" t="s">
        <v>259</v>
      </c>
    </row>
    <row r="17" spans="1:70" x14ac:dyDescent="0.3">
      <c r="A17" s="294">
        <v>3</v>
      </c>
      <c r="B17" s="296" t="s">
        <v>259</v>
      </c>
      <c r="C17" s="296" t="s">
        <v>259</v>
      </c>
      <c r="D17" s="296" t="s">
        <v>259</v>
      </c>
      <c r="E17" s="298" t="s">
        <v>259</v>
      </c>
      <c r="F17" s="296" t="s">
        <v>259</v>
      </c>
      <c r="G17" s="296" t="s">
        <v>259</v>
      </c>
      <c r="H17" s="296" t="s">
        <v>259</v>
      </c>
      <c r="I17" s="296" t="s">
        <v>259</v>
      </c>
      <c r="J17" s="294" t="s">
        <v>259</v>
      </c>
      <c r="K17" s="294" t="s">
        <v>259</v>
      </c>
      <c r="L17" s="294">
        <v>0</v>
      </c>
      <c r="M17" s="306" t="b">
        <v>0</v>
      </c>
      <c r="N17" s="125">
        <v>1</v>
      </c>
      <c r="O17" s="130" t="s">
        <v>259</v>
      </c>
      <c r="P17" s="126" t="s">
        <v>259</v>
      </c>
      <c r="Q17" s="125" t="s">
        <v>259</v>
      </c>
      <c r="R17" s="125" t="s">
        <v>259</v>
      </c>
      <c r="S17" s="125" t="s">
        <v>259</v>
      </c>
      <c r="T17" s="126" t="s">
        <v>259</v>
      </c>
      <c r="U17" s="125" t="s">
        <v>259</v>
      </c>
      <c r="V17" s="126" t="s">
        <v>259</v>
      </c>
      <c r="W17" s="125" t="s">
        <v>259</v>
      </c>
      <c r="X17" s="126" t="s">
        <v>259</v>
      </c>
      <c r="Y17" s="126" t="s">
        <v>259</v>
      </c>
      <c r="Z17" s="125" t="s">
        <v>259</v>
      </c>
      <c r="AA17" s="125" t="s">
        <v>259</v>
      </c>
      <c r="AB17" s="125" t="s">
        <v>259</v>
      </c>
      <c r="AC17" s="126" t="s">
        <v>259</v>
      </c>
      <c r="AD17" s="126" t="s">
        <v>259</v>
      </c>
      <c r="AE17" s="125" t="s">
        <v>259</v>
      </c>
      <c r="AF17" s="125" t="s">
        <v>259</v>
      </c>
      <c r="AG17" s="125" t="s">
        <v>259</v>
      </c>
      <c r="AH17" s="125" t="s">
        <v>259</v>
      </c>
      <c r="AI17" s="126" t="s">
        <v>259</v>
      </c>
      <c r="AJ17" s="126" t="s">
        <v>259</v>
      </c>
      <c r="AK17" s="126" t="s">
        <v>259</v>
      </c>
      <c r="AL17" s="125" t="s">
        <v>259</v>
      </c>
      <c r="AM17" s="126" t="s">
        <v>259</v>
      </c>
      <c r="AN17" s="126" t="s">
        <v>259</v>
      </c>
      <c r="AO17" s="125" t="s">
        <v>259</v>
      </c>
      <c r="AP17" s="126" t="s">
        <v>259</v>
      </c>
      <c r="AQ17" s="125" t="s">
        <v>259</v>
      </c>
      <c r="AR17" s="126" t="s">
        <v>259</v>
      </c>
      <c r="AS17" s="122" t="s">
        <v>259</v>
      </c>
      <c r="AT17" s="122" t="s">
        <v>259</v>
      </c>
      <c r="AU17" s="122" t="s">
        <v>259</v>
      </c>
      <c r="AV17" s="122" t="s">
        <v>259</v>
      </c>
      <c r="AW17" s="122" t="s">
        <v>259</v>
      </c>
      <c r="AX17" s="122" t="s">
        <v>259</v>
      </c>
      <c r="AY17" s="122" t="s">
        <v>259</v>
      </c>
      <c r="AZ17" s="122" t="s">
        <v>259</v>
      </c>
      <c r="BA17" s="122" t="s">
        <v>259</v>
      </c>
      <c r="BB17" s="122" t="s">
        <v>259</v>
      </c>
      <c r="BC17" s="122" t="s">
        <v>259</v>
      </c>
      <c r="BD17" s="122" t="s">
        <v>259</v>
      </c>
      <c r="BE17" s="122" t="s">
        <v>259</v>
      </c>
      <c r="BF17" s="122" t="s">
        <v>259</v>
      </c>
      <c r="BG17" s="122" t="s">
        <v>259</v>
      </c>
      <c r="BH17" s="122" t="s">
        <v>259</v>
      </c>
      <c r="BI17" s="122" t="s">
        <v>259</v>
      </c>
      <c r="BJ17" s="122" t="s">
        <v>259</v>
      </c>
      <c r="BK17" s="122" t="s">
        <v>259</v>
      </c>
      <c r="BL17" s="122" t="s">
        <v>259</v>
      </c>
      <c r="BM17" s="122" t="s">
        <v>259</v>
      </c>
      <c r="BN17" s="122" t="s">
        <v>259</v>
      </c>
      <c r="BO17" s="122" t="s">
        <v>259</v>
      </c>
      <c r="BP17" s="122" t="s">
        <v>259</v>
      </c>
      <c r="BQ17" s="122" t="s">
        <v>259</v>
      </c>
      <c r="BR17" s="122" t="s">
        <v>259</v>
      </c>
    </row>
    <row r="18" spans="1:70" x14ac:dyDescent="0.3">
      <c r="A18" s="294"/>
      <c r="B18" s="296"/>
      <c r="C18" s="296"/>
      <c r="D18" s="296"/>
      <c r="E18" s="298"/>
      <c r="F18" s="296"/>
      <c r="G18" s="296"/>
      <c r="H18" s="296"/>
      <c r="I18" s="296"/>
      <c r="J18" s="294"/>
      <c r="K18" s="294"/>
      <c r="L18" s="294"/>
      <c r="M18" s="306"/>
      <c r="N18" s="125">
        <v>2</v>
      </c>
      <c r="O18" s="130" t="s">
        <v>259</v>
      </c>
      <c r="P18" s="126" t="s">
        <v>259</v>
      </c>
      <c r="Q18" s="125" t="s">
        <v>259</v>
      </c>
      <c r="R18" s="125" t="s">
        <v>259</v>
      </c>
      <c r="S18" s="125" t="s">
        <v>259</v>
      </c>
      <c r="T18" s="126" t="s">
        <v>259</v>
      </c>
      <c r="U18" s="125" t="s">
        <v>259</v>
      </c>
      <c r="V18" s="126" t="s">
        <v>259</v>
      </c>
      <c r="W18" s="125" t="s">
        <v>259</v>
      </c>
      <c r="X18" s="126" t="s">
        <v>259</v>
      </c>
      <c r="Y18" s="126" t="s">
        <v>259</v>
      </c>
      <c r="Z18" s="125" t="s">
        <v>259</v>
      </c>
      <c r="AA18" s="125" t="s">
        <v>259</v>
      </c>
      <c r="AB18" s="125" t="s">
        <v>259</v>
      </c>
      <c r="AC18" s="126" t="s">
        <v>259</v>
      </c>
      <c r="AD18" s="126" t="s">
        <v>259</v>
      </c>
      <c r="AE18" s="125" t="s">
        <v>259</v>
      </c>
      <c r="AF18" s="125" t="s">
        <v>259</v>
      </c>
      <c r="AG18" s="125" t="s">
        <v>259</v>
      </c>
      <c r="AH18" s="125" t="s">
        <v>259</v>
      </c>
      <c r="AI18" s="126" t="s">
        <v>259</v>
      </c>
      <c r="AJ18" s="126" t="s">
        <v>259</v>
      </c>
      <c r="AK18" s="126" t="s">
        <v>259</v>
      </c>
      <c r="AL18" s="125" t="s">
        <v>259</v>
      </c>
      <c r="AM18" s="126" t="s">
        <v>259</v>
      </c>
      <c r="AN18" s="126" t="s">
        <v>259</v>
      </c>
      <c r="AO18" s="125" t="s">
        <v>259</v>
      </c>
      <c r="AP18" s="126" t="s">
        <v>259</v>
      </c>
      <c r="AQ18" s="125" t="s">
        <v>259</v>
      </c>
      <c r="AR18" s="126" t="s">
        <v>259</v>
      </c>
      <c r="AS18" s="122" t="s">
        <v>259</v>
      </c>
      <c r="AT18" s="122" t="s">
        <v>259</v>
      </c>
      <c r="AU18" s="122" t="s">
        <v>259</v>
      </c>
      <c r="AV18" s="122" t="s">
        <v>259</v>
      </c>
      <c r="AW18" s="122" t="s">
        <v>259</v>
      </c>
      <c r="AX18" s="122" t="s">
        <v>259</v>
      </c>
      <c r="AY18" s="122" t="s">
        <v>259</v>
      </c>
      <c r="AZ18" s="122" t="s">
        <v>259</v>
      </c>
      <c r="BA18" s="122" t="s">
        <v>259</v>
      </c>
      <c r="BB18" s="122" t="s">
        <v>259</v>
      </c>
      <c r="BC18" s="122" t="s">
        <v>259</v>
      </c>
      <c r="BD18" s="122" t="s">
        <v>259</v>
      </c>
      <c r="BE18" s="122" t="s">
        <v>259</v>
      </c>
      <c r="BF18" s="122" t="s">
        <v>259</v>
      </c>
      <c r="BG18" s="122" t="s">
        <v>259</v>
      </c>
      <c r="BH18" s="122" t="s">
        <v>259</v>
      </c>
      <c r="BI18" s="122" t="s">
        <v>259</v>
      </c>
      <c r="BJ18" s="122" t="s">
        <v>259</v>
      </c>
      <c r="BK18" s="122" t="s">
        <v>259</v>
      </c>
      <c r="BL18" s="122" t="s">
        <v>259</v>
      </c>
      <c r="BM18" s="122" t="s">
        <v>259</v>
      </c>
      <c r="BN18" s="122" t="s">
        <v>259</v>
      </c>
      <c r="BO18" s="122" t="s">
        <v>259</v>
      </c>
      <c r="BP18" s="122" t="s">
        <v>259</v>
      </c>
      <c r="BQ18" s="122" t="s">
        <v>259</v>
      </c>
      <c r="BR18" s="122" t="s">
        <v>259</v>
      </c>
    </row>
    <row r="19" spans="1:70" x14ac:dyDescent="0.3">
      <c r="A19" s="294"/>
      <c r="B19" s="296"/>
      <c r="C19" s="296"/>
      <c r="D19" s="296"/>
      <c r="E19" s="298"/>
      <c r="F19" s="296"/>
      <c r="G19" s="296"/>
      <c r="H19" s="296"/>
      <c r="I19" s="296"/>
      <c r="J19" s="294"/>
      <c r="K19" s="294"/>
      <c r="L19" s="294"/>
      <c r="M19" s="306"/>
      <c r="N19" s="125">
        <v>3</v>
      </c>
      <c r="O19" s="125" t="s">
        <v>259</v>
      </c>
      <c r="P19" s="126" t="s">
        <v>259</v>
      </c>
      <c r="Q19" s="125" t="s">
        <v>259</v>
      </c>
      <c r="R19" s="125" t="s">
        <v>259</v>
      </c>
      <c r="S19" s="125" t="s">
        <v>259</v>
      </c>
      <c r="T19" s="126" t="s">
        <v>259</v>
      </c>
      <c r="U19" s="125" t="s">
        <v>259</v>
      </c>
      <c r="V19" s="126" t="s">
        <v>259</v>
      </c>
      <c r="W19" s="125" t="s">
        <v>259</v>
      </c>
      <c r="X19" s="126" t="s">
        <v>259</v>
      </c>
      <c r="Y19" s="126" t="s">
        <v>259</v>
      </c>
      <c r="Z19" s="125" t="s">
        <v>259</v>
      </c>
      <c r="AA19" s="125" t="s">
        <v>259</v>
      </c>
      <c r="AB19" s="125" t="s">
        <v>259</v>
      </c>
      <c r="AC19" s="126" t="s">
        <v>259</v>
      </c>
      <c r="AD19" s="126" t="s">
        <v>259</v>
      </c>
      <c r="AE19" s="125" t="s">
        <v>259</v>
      </c>
      <c r="AF19" s="125" t="s">
        <v>259</v>
      </c>
      <c r="AG19" s="125" t="s">
        <v>259</v>
      </c>
      <c r="AH19" s="125" t="s">
        <v>259</v>
      </c>
      <c r="AI19" s="126" t="s">
        <v>259</v>
      </c>
      <c r="AJ19" s="126" t="s">
        <v>259</v>
      </c>
      <c r="AK19" s="126" t="s">
        <v>259</v>
      </c>
      <c r="AL19" s="125" t="s">
        <v>259</v>
      </c>
      <c r="AM19" s="126" t="s">
        <v>259</v>
      </c>
      <c r="AN19" s="126" t="s">
        <v>259</v>
      </c>
      <c r="AO19" s="125" t="s">
        <v>259</v>
      </c>
      <c r="AP19" s="126" t="s">
        <v>259</v>
      </c>
      <c r="AQ19" s="125" t="s">
        <v>259</v>
      </c>
      <c r="AR19" s="126" t="s">
        <v>259</v>
      </c>
      <c r="AS19" s="122" t="s">
        <v>259</v>
      </c>
      <c r="AT19" s="122" t="s">
        <v>259</v>
      </c>
      <c r="AU19" s="122" t="s">
        <v>259</v>
      </c>
      <c r="AV19" s="122" t="s">
        <v>259</v>
      </c>
      <c r="AW19" s="122" t="s">
        <v>259</v>
      </c>
      <c r="AX19" s="122" t="s">
        <v>259</v>
      </c>
      <c r="AY19" s="122" t="s">
        <v>259</v>
      </c>
      <c r="AZ19" s="122" t="s">
        <v>259</v>
      </c>
      <c r="BA19" s="122" t="s">
        <v>259</v>
      </c>
      <c r="BB19" s="122" t="s">
        <v>259</v>
      </c>
      <c r="BC19" s="122" t="s">
        <v>259</v>
      </c>
      <c r="BD19" s="122" t="s">
        <v>259</v>
      </c>
      <c r="BE19" s="122" t="s">
        <v>259</v>
      </c>
      <c r="BF19" s="122" t="s">
        <v>259</v>
      </c>
      <c r="BG19" s="122" t="s">
        <v>259</v>
      </c>
      <c r="BH19" s="122" t="s">
        <v>259</v>
      </c>
      <c r="BI19" s="122" t="s">
        <v>259</v>
      </c>
      <c r="BJ19" s="122" t="s">
        <v>259</v>
      </c>
      <c r="BK19" s="122" t="s">
        <v>259</v>
      </c>
      <c r="BL19" s="122" t="s">
        <v>259</v>
      </c>
      <c r="BM19" s="122" t="s">
        <v>259</v>
      </c>
      <c r="BN19" s="122" t="s">
        <v>259</v>
      </c>
      <c r="BO19" s="122" t="s">
        <v>259</v>
      </c>
      <c r="BP19" s="122" t="s">
        <v>259</v>
      </c>
      <c r="BQ19" s="122" t="s">
        <v>259</v>
      </c>
      <c r="BR19" s="122" t="s">
        <v>259</v>
      </c>
    </row>
    <row r="20" spans="1:70" x14ac:dyDescent="0.3">
      <c r="A20" s="294"/>
      <c r="B20" s="296"/>
      <c r="C20" s="296"/>
      <c r="D20" s="296"/>
      <c r="E20" s="298"/>
      <c r="F20" s="296"/>
      <c r="G20" s="296"/>
      <c r="H20" s="296"/>
      <c r="I20" s="296"/>
      <c r="J20" s="294"/>
      <c r="K20" s="294"/>
      <c r="L20" s="294"/>
      <c r="M20" s="306"/>
      <c r="N20" s="125">
        <v>4</v>
      </c>
      <c r="O20" s="130" t="s">
        <v>259</v>
      </c>
      <c r="P20" s="126" t="s">
        <v>259</v>
      </c>
      <c r="Q20" s="125" t="s">
        <v>259</v>
      </c>
      <c r="R20" s="125" t="s">
        <v>259</v>
      </c>
      <c r="S20" s="125" t="s">
        <v>259</v>
      </c>
      <c r="T20" s="126" t="s">
        <v>259</v>
      </c>
      <c r="U20" s="125" t="s">
        <v>259</v>
      </c>
      <c r="V20" s="126" t="s">
        <v>259</v>
      </c>
      <c r="W20" s="125" t="s">
        <v>259</v>
      </c>
      <c r="X20" s="126" t="s">
        <v>259</v>
      </c>
      <c r="Y20" s="126" t="s">
        <v>259</v>
      </c>
      <c r="Z20" s="125" t="s">
        <v>259</v>
      </c>
      <c r="AA20" s="125" t="s">
        <v>259</v>
      </c>
      <c r="AB20" s="125" t="s">
        <v>259</v>
      </c>
      <c r="AC20" s="126" t="s">
        <v>259</v>
      </c>
      <c r="AD20" s="126" t="s">
        <v>259</v>
      </c>
      <c r="AE20" s="125" t="s">
        <v>259</v>
      </c>
      <c r="AF20" s="125" t="s">
        <v>259</v>
      </c>
      <c r="AG20" s="125" t="s">
        <v>259</v>
      </c>
      <c r="AH20" s="125" t="s">
        <v>259</v>
      </c>
      <c r="AI20" s="126" t="s">
        <v>259</v>
      </c>
      <c r="AJ20" s="126" t="s">
        <v>259</v>
      </c>
      <c r="AK20" s="126" t="s">
        <v>259</v>
      </c>
      <c r="AL20" s="125" t="s">
        <v>259</v>
      </c>
      <c r="AM20" s="126" t="s">
        <v>259</v>
      </c>
      <c r="AN20" s="126" t="s">
        <v>259</v>
      </c>
      <c r="AO20" s="125" t="s">
        <v>259</v>
      </c>
      <c r="AP20" s="126" t="s">
        <v>259</v>
      </c>
      <c r="AQ20" s="125" t="s">
        <v>259</v>
      </c>
      <c r="AR20" s="126" t="s">
        <v>259</v>
      </c>
      <c r="AS20" s="122" t="s">
        <v>259</v>
      </c>
      <c r="AT20" s="122" t="s">
        <v>259</v>
      </c>
      <c r="AU20" s="122" t="s">
        <v>259</v>
      </c>
      <c r="AV20" s="122" t="s">
        <v>259</v>
      </c>
      <c r="AW20" s="122" t="s">
        <v>259</v>
      </c>
      <c r="AX20" s="122" t="s">
        <v>259</v>
      </c>
      <c r="AY20" s="122" t="s">
        <v>259</v>
      </c>
      <c r="AZ20" s="122" t="s">
        <v>259</v>
      </c>
      <c r="BA20" s="122" t="s">
        <v>259</v>
      </c>
      <c r="BB20" s="122" t="s">
        <v>259</v>
      </c>
      <c r="BC20" s="122" t="s">
        <v>259</v>
      </c>
      <c r="BD20" s="122" t="s">
        <v>259</v>
      </c>
      <c r="BE20" s="122" t="s">
        <v>259</v>
      </c>
      <c r="BF20" s="122" t="s">
        <v>259</v>
      </c>
      <c r="BG20" s="122" t="s">
        <v>259</v>
      </c>
      <c r="BH20" s="122" t="s">
        <v>259</v>
      </c>
      <c r="BI20" s="122" t="s">
        <v>259</v>
      </c>
      <c r="BJ20" s="122" t="s">
        <v>259</v>
      </c>
      <c r="BK20" s="122" t="s">
        <v>259</v>
      </c>
      <c r="BL20" s="122" t="s">
        <v>259</v>
      </c>
      <c r="BM20" s="122" t="s">
        <v>259</v>
      </c>
      <c r="BN20" s="122" t="s">
        <v>259</v>
      </c>
      <c r="BO20" s="122" t="s">
        <v>259</v>
      </c>
      <c r="BP20" s="122" t="s">
        <v>259</v>
      </c>
      <c r="BQ20" s="122" t="s">
        <v>259</v>
      </c>
      <c r="BR20" s="122" t="s">
        <v>259</v>
      </c>
    </row>
    <row r="21" spans="1:70" x14ac:dyDescent="0.3">
      <c r="A21" s="294"/>
      <c r="B21" s="296"/>
      <c r="C21" s="296"/>
      <c r="D21" s="296"/>
      <c r="E21" s="298"/>
      <c r="F21" s="296"/>
      <c r="G21" s="296"/>
      <c r="H21" s="296"/>
      <c r="I21" s="296"/>
      <c r="J21" s="294"/>
      <c r="K21" s="294"/>
      <c r="L21" s="294"/>
      <c r="M21" s="306"/>
      <c r="N21" s="125">
        <v>5</v>
      </c>
      <c r="O21" s="130" t="s">
        <v>259</v>
      </c>
      <c r="P21" s="126" t="s">
        <v>259</v>
      </c>
      <c r="Q21" s="125" t="s">
        <v>259</v>
      </c>
      <c r="R21" s="125" t="s">
        <v>259</v>
      </c>
      <c r="S21" s="125" t="s">
        <v>259</v>
      </c>
      <c r="T21" s="126" t="s">
        <v>259</v>
      </c>
      <c r="U21" s="125" t="s">
        <v>259</v>
      </c>
      <c r="V21" s="126" t="s">
        <v>259</v>
      </c>
      <c r="W21" s="125" t="s">
        <v>259</v>
      </c>
      <c r="X21" s="126" t="s">
        <v>259</v>
      </c>
      <c r="Y21" s="126" t="s">
        <v>259</v>
      </c>
      <c r="Z21" s="125" t="s">
        <v>259</v>
      </c>
      <c r="AA21" s="125" t="s">
        <v>259</v>
      </c>
      <c r="AB21" s="125" t="s">
        <v>259</v>
      </c>
      <c r="AC21" s="126" t="s">
        <v>259</v>
      </c>
      <c r="AD21" s="126" t="s">
        <v>259</v>
      </c>
      <c r="AE21" s="125" t="s">
        <v>259</v>
      </c>
      <c r="AF21" s="125" t="s">
        <v>259</v>
      </c>
      <c r="AG21" s="125" t="s">
        <v>259</v>
      </c>
      <c r="AH21" s="125" t="s">
        <v>259</v>
      </c>
      <c r="AI21" s="126" t="s">
        <v>259</v>
      </c>
      <c r="AJ21" s="126" t="s">
        <v>259</v>
      </c>
      <c r="AK21" s="126" t="s">
        <v>259</v>
      </c>
      <c r="AL21" s="125" t="s">
        <v>259</v>
      </c>
      <c r="AM21" s="126" t="s">
        <v>259</v>
      </c>
      <c r="AN21" s="126" t="s">
        <v>259</v>
      </c>
      <c r="AO21" s="125" t="s">
        <v>259</v>
      </c>
      <c r="AP21" s="126" t="s">
        <v>259</v>
      </c>
      <c r="AQ21" s="125" t="s">
        <v>259</v>
      </c>
      <c r="AR21" s="126" t="s">
        <v>259</v>
      </c>
      <c r="AS21" s="122" t="s">
        <v>259</v>
      </c>
      <c r="AT21" s="122" t="s">
        <v>259</v>
      </c>
      <c r="AU21" s="122" t="s">
        <v>259</v>
      </c>
      <c r="AV21" s="122" t="s">
        <v>259</v>
      </c>
      <c r="AW21" s="122" t="s">
        <v>259</v>
      </c>
      <c r="AX21" s="122" t="s">
        <v>259</v>
      </c>
      <c r="AY21" s="122" t="s">
        <v>259</v>
      </c>
      <c r="AZ21" s="122" t="s">
        <v>259</v>
      </c>
      <c r="BA21" s="122" t="s">
        <v>259</v>
      </c>
      <c r="BB21" s="122" t="s">
        <v>259</v>
      </c>
      <c r="BC21" s="122" t="s">
        <v>259</v>
      </c>
      <c r="BD21" s="122" t="s">
        <v>259</v>
      </c>
      <c r="BE21" s="122" t="s">
        <v>259</v>
      </c>
      <c r="BF21" s="122" t="s">
        <v>259</v>
      </c>
      <c r="BG21" s="122" t="s">
        <v>259</v>
      </c>
      <c r="BH21" s="122" t="s">
        <v>259</v>
      </c>
      <c r="BI21" s="122" t="s">
        <v>259</v>
      </c>
      <c r="BJ21" s="122" t="s">
        <v>259</v>
      </c>
      <c r="BK21" s="122" t="s">
        <v>259</v>
      </c>
      <c r="BL21" s="122" t="s">
        <v>259</v>
      </c>
      <c r="BM21" s="122" t="s">
        <v>259</v>
      </c>
      <c r="BN21" s="122" t="s">
        <v>259</v>
      </c>
      <c r="BO21" s="122" t="s">
        <v>259</v>
      </c>
      <c r="BP21" s="122" t="s">
        <v>259</v>
      </c>
      <c r="BQ21" s="122" t="s">
        <v>259</v>
      </c>
      <c r="BR21" s="122" t="s">
        <v>259</v>
      </c>
    </row>
    <row r="22" spans="1:70" x14ac:dyDescent="0.3">
      <c r="A22" s="295"/>
      <c r="B22" s="297"/>
      <c r="C22" s="297"/>
      <c r="D22" s="297"/>
      <c r="E22" s="299"/>
      <c r="F22" s="297"/>
      <c r="G22" s="297"/>
      <c r="H22" s="297"/>
      <c r="I22" s="297"/>
      <c r="J22" s="295"/>
      <c r="K22" s="295"/>
      <c r="L22" s="295"/>
      <c r="M22" s="307"/>
      <c r="N22" s="125">
        <v>6</v>
      </c>
      <c r="O22" s="130" t="s">
        <v>259</v>
      </c>
      <c r="P22" s="126" t="s">
        <v>259</v>
      </c>
      <c r="Q22" s="125" t="s">
        <v>259</v>
      </c>
      <c r="R22" s="125" t="s">
        <v>259</v>
      </c>
      <c r="S22" s="125" t="s">
        <v>259</v>
      </c>
      <c r="T22" s="126" t="s">
        <v>259</v>
      </c>
      <c r="U22" s="125" t="s">
        <v>259</v>
      </c>
      <c r="V22" s="126" t="s">
        <v>259</v>
      </c>
      <c r="W22" s="125" t="s">
        <v>259</v>
      </c>
      <c r="X22" s="126" t="s">
        <v>259</v>
      </c>
      <c r="Y22" s="126" t="s">
        <v>259</v>
      </c>
      <c r="Z22" s="125" t="s">
        <v>259</v>
      </c>
      <c r="AA22" s="125" t="s">
        <v>259</v>
      </c>
      <c r="AB22" s="125" t="s">
        <v>259</v>
      </c>
      <c r="AC22" s="126" t="s">
        <v>259</v>
      </c>
      <c r="AD22" s="126" t="s">
        <v>259</v>
      </c>
      <c r="AE22" s="125" t="s">
        <v>259</v>
      </c>
      <c r="AF22" s="125" t="s">
        <v>259</v>
      </c>
      <c r="AG22" s="125" t="s">
        <v>259</v>
      </c>
      <c r="AH22" s="125" t="s">
        <v>259</v>
      </c>
      <c r="AI22" s="126" t="s">
        <v>259</v>
      </c>
      <c r="AJ22" s="126" t="s">
        <v>259</v>
      </c>
      <c r="AK22" s="126" t="s">
        <v>259</v>
      </c>
      <c r="AL22" s="125" t="s">
        <v>259</v>
      </c>
      <c r="AM22" s="126" t="s">
        <v>259</v>
      </c>
      <c r="AN22" s="126" t="s">
        <v>259</v>
      </c>
      <c r="AO22" s="125" t="s">
        <v>259</v>
      </c>
      <c r="AP22" s="126" t="s">
        <v>259</v>
      </c>
      <c r="AQ22" s="125" t="s">
        <v>259</v>
      </c>
      <c r="AR22" s="126" t="s">
        <v>259</v>
      </c>
      <c r="AS22" s="122" t="s">
        <v>259</v>
      </c>
      <c r="AT22" s="122" t="s">
        <v>259</v>
      </c>
      <c r="AU22" s="122" t="s">
        <v>259</v>
      </c>
      <c r="AV22" s="122" t="s">
        <v>259</v>
      </c>
      <c r="AW22" s="122" t="s">
        <v>259</v>
      </c>
      <c r="AX22" s="122" t="s">
        <v>259</v>
      </c>
      <c r="AY22" s="122" t="s">
        <v>259</v>
      </c>
      <c r="AZ22" s="122" t="s">
        <v>259</v>
      </c>
      <c r="BA22" s="122" t="s">
        <v>259</v>
      </c>
      <c r="BB22" s="122" t="s">
        <v>259</v>
      </c>
      <c r="BC22" s="122" t="s">
        <v>259</v>
      </c>
      <c r="BD22" s="122" t="s">
        <v>259</v>
      </c>
      <c r="BE22" s="122" t="s">
        <v>259</v>
      </c>
      <c r="BF22" s="122" t="s">
        <v>259</v>
      </c>
      <c r="BG22" s="122" t="s">
        <v>259</v>
      </c>
      <c r="BH22" s="122" t="s">
        <v>259</v>
      </c>
      <c r="BI22" s="122" t="s">
        <v>259</v>
      </c>
      <c r="BJ22" s="122" t="s">
        <v>259</v>
      </c>
      <c r="BK22" s="122" t="s">
        <v>259</v>
      </c>
      <c r="BL22" s="122" t="s">
        <v>259</v>
      </c>
      <c r="BM22" s="122" t="s">
        <v>259</v>
      </c>
      <c r="BN22" s="122" t="s">
        <v>259</v>
      </c>
      <c r="BO22" s="122" t="s">
        <v>259</v>
      </c>
      <c r="BP22" s="122" t="s">
        <v>259</v>
      </c>
      <c r="BQ22" s="122" t="s">
        <v>259</v>
      </c>
      <c r="BR22" s="122" t="s">
        <v>259</v>
      </c>
    </row>
    <row r="23" spans="1:70" x14ac:dyDescent="0.3">
      <c r="A23" s="294">
        <v>4</v>
      </c>
      <c r="B23" s="296" t="s">
        <v>259</v>
      </c>
      <c r="C23" s="296" t="s">
        <v>259</v>
      </c>
      <c r="D23" s="296" t="s">
        <v>259</v>
      </c>
      <c r="E23" s="298" t="s">
        <v>259</v>
      </c>
      <c r="F23" s="296" t="s">
        <v>259</v>
      </c>
      <c r="G23" s="296" t="s">
        <v>259</v>
      </c>
      <c r="H23" s="296" t="s">
        <v>259</v>
      </c>
      <c r="I23" s="296" t="s">
        <v>259</v>
      </c>
      <c r="J23" s="294" t="s">
        <v>259</v>
      </c>
      <c r="K23" s="294" t="s">
        <v>259</v>
      </c>
      <c r="L23" s="294">
        <v>0</v>
      </c>
      <c r="M23" s="306" t="b">
        <v>0</v>
      </c>
      <c r="N23" s="125">
        <v>1</v>
      </c>
      <c r="O23" s="130" t="s">
        <v>259</v>
      </c>
      <c r="P23" s="126" t="s">
        <v>259</v>
      </c>
      <c r="Q23" s="125" t="s">
        <v>259</v>
      </c>
      <c r="R23" s="125" t="s">
        <v>259</v>
      </c>
      <c r="S23" s="125" t="s">
        <v>259</v>
      </c>
      <c r="T23" s="126" t="s">
        <v>259</v>
      </c>
      <c r="U23" s="125" t="s">
        <v>259</v>
      </c>
      <c r="V23" s="126" t="s">
        <v>259</v>
      </c>
      <c r="W23" s="125" t="s">
        <v>259</v>
      </c>
      <c r="X23" s="126" t="s">
        <v>259</v>
      </c>
      <c r="Y23" s="126" t="s">
        <v>259</v>
      </c>
      <c r="Z23" s="125" t="s">
        <v>259</v>
      </c>
      <c r="AA23" s="125" t="s">
        <v>259</v>
      </c>
      <c r="AB23" s="125" t="s">
        <v>259</v>
      </c>
      <c r="AC23" s="126" t="s">
        <v>259</v>
      </c>
      <c r="AD23" s="126" t="s">
        <v>259</v>
      </c>
      <c r="AE23" s="125" t="s">
        <v>259</v>
      </c>
      <c r="AF23" s="125" t="s">
        <v>259</v>
      </c>
      <c r="AG23" s="125" t="s">
        <v>259</v>
      </c>
      <c r="AH23" s="125" t="s">
        <v>259</v>
      </c>
      <c r="AI23" s="126" t="s">
        <v>259</v>
      </c>
      <c r="AJ23" s="126" t="s">
        <v>259</v>
      </c>
      <c r="AK23" s="126" t="s">
        <v>259</v>
      </c>
      <c r="AL23" s="125" t="s">
        <v>259</v>
      </c>
      <c r="AM23" s="126" t="s">
        <v>259</v>
      </c>
      <c r="AN23" s="126" t="s">
        <v>259</v>
      </c>
      <c r="AO23" s="125" t="s">
        <v>259</v>
      </c>
      <c r="AP23" s="126" t="s">
        <v>259</v>
      </c>
      <c r="AQ23" s="125" t="s">
        <v>259</v>
      </c>
      <c r="AR23" s="126" t="s">
        <v>259</v>
      </c>
      <c r="AS23" s="122" t="s">
        <v>259</v>
      </c>
      <c r="AT23" s="122" t="s">
        <v>259</v>
      </c>
      <c r="AU23" s="122" t="s">
        <v>259</v>
      </c>
      <c r="AV23" s="122" t="s">
        <v>259</v>
      </c>
      <c r="AW23" s="122" t="s">
        <v>259</v>
      </c>
      <c r="AX23" s="122" t="s">
        <v>259</v>
      </c>
      <c r="AY23" s="122" t="s">
        <v>259</v>
      </c>
      <c r="AZ23" s="122" t="s">
        <v>259</v>
      </c>
      <c r="BA23" s="122" t="s">
        <v>259</v>
      </c>
      <c r="BB23" s="122" t="s">
        <v>259</v>
      </c>
      <c r="BC23" s="122" t="s">
        <v>259</v>
      </c>
      <c r="BD23" s="122" t="s">
        <v>259</v>
      </c>
      <c r="BE23" s="122" t="s">
        <v>259</v>
      </c>
      <c r="BF23" s="122" t="s">
        <v>259</v>
      </c>
      <c r="BG23" s="122" t="s">
        <v>259</v>
      </c>
      <c r="BH23" s="122" t="s">
        <v>259</v>
      </c>
      <c r="BI23" s="122" t="s">
        <v>259</v>
      </c>
      <c r="BJ23" s="122" t="s">
        <v>259</v>
      </c>
      <c r="BK23" s="122" t="s">
        <v>259</v>
      </c>
      <c r="BL23" s="122" t="s">
        <v>259</v>
      </c>
      <c r="BM23" s="122" t="s">
        <v>259</v>
      </c>
      <c r="BN23" s="122" t="s">
        <v>259</v>
      </c>
      <c r="BO23" s="122" t="s">
        <v>259</v>
      </c>
      <c r="BP23" s="122" t="s">
        <v>259</v>
      </c>
      <c r="BQ23" s="122" t="s">
        <v>259</v>
      </c>
      <c r="BR23" s="122" t="s">
        <v>259</v>
      </c>
    </row>
    <row r="24" spans="1:70" x14ac:dyDescent="0.3">
      <c r="A24" s="294"/>
      <c r="B24" s="296"/>
      <c r="C24" s="296"/>
      <c r="D24" s="296"/>
      <c r="E24" s="298"/>
      <c r="F24" s="296"/>
      <c r="G24" s="296"/>
      <c r="H24" s="296"/>
      <c r="I24" s="296"/>
      <c r="J24" s="294"/>
      <c r="K24" s="294"/>
      <c r="L24" s="294"/>
      <c r="M24" s="306"/>
      <c r="N24" s="125">
        <v>2</v>
      </c>
      <c r="O24" s="130" t="s">
        <v>259</v>
      </c>
      <c r="P24" s="126" t="s">
        <v>259</v>
      </c>
      <c r="Q24" s="125" t="s">
        <v>259</v>
      </c>
      <c r="R24" s="125" t="s">
        <v>259</v>
      </c>
      <c r="S24" s="125" t="s">
        <v>259</v>
      </c>
      <c r="T24" s="126" t="s">
        <v>259</v>
      </c>
      <c r="U24" s="125" t="s">
        <v>259</v>
      </c>
      <c r="V24" s="126" t="s">
        <v>259</v>
      </c>
      <c r="W24" s="125" t="s">
        <v>259</v>
      </c>
      <c r="X24" s="126" t="s">
        <v>259</v>
      </c>
      <c r="Y24" s="126" t="s">
        <v>259</v>
      </c>
      <c r="Z24" s="125" t="s">
        <v>259</v>
      </c>
      <c r="AA24" s="125" t="s">
        <v>259</v>
      </c>
      <c r="AB24" s="125" t="s">
        <v>259</v>
      </c>
      <c r="AC24" s="126" t="s">
        <v>259</v>
      </c>
      <c r="AD24" s="126" t="s">
        <v>259</v>
      </c>
      <c r="AE24" s="125" t="s">
        <v>259</v>
      </c>
      <c r="AF24" s="125" t="s">
        <v>259</v>
      </c>
      <c r="AG24" s="125" t="s">
        <v>259</v>
      </c>
      <c r="AH24" s="125" t="s">
        <v>259</v>
      </c>
      <c r="AI24" s="126" t="s">
        <v>259</v>
      </c>
      <c r="AJ24" s="126" t="s">
        <v>259</v>
      </c>
      <c r="AK24" s="126" t="s">
        <v>259</v>
      </c>
      <c r="AL24" s="125" t="s">
        <v>259</v>
      </c>
      <c r="AM24" s="126" t="s">
        <v>259</v>
      </c>
      <c r="AN24" s="126" t="s">
        <v>259</v>
      </c>
      <c r="AO24" s="125" t="s">
        <v>259</v>
      </c>
      <c r="AP24" s="126" t="s">
        <v>259</v>
      </c>
      <c r="AQ24" s="125" t="s">
        <v>259</v>
      </c>
      <c r="AR24" s="126" t="s">
        <v>259</v>
      </c>
      <c r="AS24" s="122" t="s">
        <v>259</v>
      </c>
      <c r="AT24" s="122" t="s">
        <v>259</v>
      </c>
      <c r="AU24" s="122" t="s">
        <v>259</v>
      </c>
      <c r="AV24" s="122" t="s">
        <v>259</v>
      </c>
      <c r="AW24" s="122" t="s">
        <v>259</v>
      </c>
      <c r="AX24" s="122" t="s">
        <v>259</v>
      </c>
      <c r="AY24" s="122" t="s">
        <v>259</v>
      </c>
      <c r="AZ24" s="122" t="s">
        <v>259</v>
      </c>
      <c r="BA24" s="122" t="s">
        <v>259</v>
      </c>
      <c r="BB24" s="122" t="s">
        <v>259</v>
      </c>
      <c r="BC24" s="122" t="s">
        <v>259</v>
      </c>
      <c r="BD24" s="122" t="s">
        <v>259</v>
      </c>
      <c r="BE24" s="122" t="s">
        <v>259</v>
      </c>
      <c r="BF24" s="122" t="s">
        <v>259</v>
      </c>
      <c r="BG24" s="122" t="s">
        <v>259</v>
      </c>
      <c r="BH24" s="122" t="s">
        <v>259</v>
      </c>
      <c r="BI24" s="122" t="s">
        <v>259</v>
      </c>
      <c r="BJ24" s="122" t="s">
        <v>259</v>
      </c>
      <c r="BK24" s="122" t="s">
        <v>259</v>
      </c>
      <c r="BL24" s="122" t="s">
        <v>259</v>
      </c>
      <c r="BM24" s="122" t="s">
        <v>259</v>
      </c>
      <c r="BN24" s="122" t="s">
        <v>259</v>
      </c>
      <c r="BO24" s="122" t="s">
        <v>259</v>
      </c>
      <c r="BP24" s="122" t="s">
        <v>259</v>
      </c>
      <c r="BQ24" s="122" t="s">
        <v>259</v>
      </c>
      <c r="BR24" s="122" t="s">
        <v>259</v>
      </c>
    </row>
    <row r="25" spans="1:70" x14ac:dyDescent="0.3">
      <c r="A25" s="294"/>
      <c r="B25" s="296"/>
      <c r="C25" s="296"/>
      <c r="D25" s="296"/>
      <c r="E25" s="298"/>
      <c r="F25" s="296"/>
      <c r="G25" s="296"/>
      <c r="H25" s="296"/>
      <c r="I25" s="296"/>
      <c r="J25" s="294"/>
      <c r="K25" s="294"/>
      <c r="L25" s="294"/>
      <c r="M25" s="306"/>
      <c r="N25" s="125">
        <v>3</v>
      </c>
      <c r="O25" s="125" t="s">
        <v>259</v>
      </c>
      <c r="P25" s="126" t="s">
        <v>259</v>
      </c>
      <c r="Q25" s="125" t="s">
        <v>259</v>
      </c>
      <c r="R25" s="125" t="s">
        <v>259</v>
      </c>
      <c r="S25" s="125" t="s">
        <v>259</v>
      </c>
      <c r="T25" s="126" t="s">
        <v>259</v>
      </c>
      <c r="U25" s="125" t="s">
        <v>259</v>
      </c>
      <c r="V25" s="126" t="s">
        <v>259</v>
      </c>
      <c r="W25" s="125" t="s">
        <v>259</v>
      </c>
      <c r="X25" s="126" t="s">
        <v>259</v>
      </c>
      <c r="Y25" s="126" t="s">
        <v>259</v>
      </c>
      <c r="Z25" s="125" t="s">
        <v>259</v>
      </c>
      <c r="AA25" s="125" t="s">
        <v>259</v>
      </c>
      <c r="AB25" s="125" t="s">
        <v>259</v>
      </c>
      <c r="AC25" s="126" t="s">
        <v>259</v>
      </c>
      <c r="AD25" s="126" t="s">
        <v>259</v>
      </c>
      <c r="AE25" s="125" t="s">
        <v>259</v>
      </c>
      <c r="AF25" s="125" t="s">
        <v>259</v>
      </c>
      <c r="AG25" s="125" t="s">
        <v>259</v>
      </c>
      <c r="AH25" s="125" t="s">
        <v>259</v>
      </c>
      <c r="AI25" s="126" t="s">
        <v>259</v>
      </c>
      <c r="AJ25" s="126" t="s">
        <v>259</v>
      </c>
      <c r="AK25" s="126" t="s">
        <v>259</v>
      </c>
      <c r="AL25" s="125" t="s">
        <v>259</v>
      </c>
      <c r="AM25" s="126" t="s">
        <v>259</v>
      </c>
      <c r="AN25" s="126" t="s">
        <v>259</v>
      </c>
      <c r="AO25" s="125" t="s">
        <v>259</v>
      </c>
      <c r="AP25" s="126" t="s">
        <v>259</v>
      </c>
      <c r="AQ25" s="125" t="s">
        <v>259</v>
      </c>
      <c r="AR25" s="126" t="s">
        <v>259</v>
      </c>
      <c r="AS25" s="122" t="s">
        <v>259</v>
      </c>
      <c r="AT25" s="122" t="s">
        <v>259</v>
      </c>
      <c r="AU25" s="122" t="s">
        <v>259</v>
      </c>
      <c r="AV25" s="122" t="s">
        <v>259</v>
      </c>
      <c r="AW25" s="122" t="s">
        <v>259</v>
      </c>
      <c r="AX25" s="122" t="s">
        <v>259</v>
      </c>
      <c r="AY25" s="122" t="s">
        <v>259</v>
      </c>
      <c r="AZ25" s="122" t="s">
        <v>259</v>
      </c>
      <c r="BA25" s="122" t="s">
        <v>259</v>
      </c>
      <c r="BB25" s="122" t="s">
        <v>259</v>
      </c>
      <c r="BC25" s="122" t="s">
        <v>259</v>
      </c>
      <c r="BD25" s="122" t="s">
        <v>259</v>
      </c>
      <c r="BE25" s="122" t="s">
        <v>259</v>
      </c>
      <c r="BF25" s="122" t="s">
        <v>259</v>
      </c>
      <c r="BG25" s="122" t="s">
        <v>259</v>
      </c>
      <c r="BH25" s="122" t="s">
        <v>259</v>
      </c>
      <c r="BI25" s="122" t="s">
        <v>259</v>
      </c>
      <c r="BJ25" s="122" t="s">
        <v>259</v>
      </c>
      <c r="BK25" s="122" t="s">
        <v>259</v>
      </c>
      <c r="BL25" s="122" t="s">
        <v>259</v>
      </c>
      <c r="BM25" s="122" t="s">
        <v>259</v>
      </c>
      <c r="BN25" s="122" t="s">
        <v>259</v>
      </c>
      <c r="BO25" s="122" t="s">
        <v>259</v>
      </c>
      <c r="BP25" s="122" t="s">
        <v>259</v>
      </c>
      <c r="BQ25" s="122" t="s">
        <v>259</v>
      </c>
      <c r="BR25" s="122" t="s">
        <v>259</v>
      </c>
    </row>
    <row r="26" spans="1:70" x14ac:dyDescent="0.3">
      <c r="A26" s="294"/>
      <c r="B26" s="296"/>
      <c r="C26" s="296"/>
      <c r="D26" s="296"/>
      <c r="E26" s="298"/>
      <c r="F26" s="296"/>
      <c r="G26" s="296"/>
      <c r="H26" s="296"/>
      <c r="I26" s="296"/>
      <c r="J26" s="294"/>
      <c r="K26" s="294"/>
      <c r="L26" s="294"/>
      <c r="M26" s="306"/>
      <c r="N26" s="125">
        <v>4</v>
      </c>
      <c r="O26" s="130" t="s">
        <v>259</v>
      </c>
      <c r="P26" s="126" t="s">
        <v>259</v>
      </c>
      <c r="Q26" s="125" t="s">
        <v>259</v>
      </c>
      <c r="R26" s="125" t="s">
        <v>259</v>
      </c>
      <c r="S26" s="125" t="s">
        <v>259</v>
      </c>
      <c r="T26" s="126" t="s">
        <v>259</v>
      </c>
      <c r="U26" s="125" t="s">
        <v>259</v>
      </c>
      <c r="V26" s="126" t="s">
        <v>259</v>
      </c>
      <c r="W26" s="125" t="s">
        <v>259</v>
      </c>
      <c r="X26" s="126" t="s">
        <v>259</v>
      </c>
      <c r="Y26" s="126" t="s">
        <v>259</v>
      </c>
      <c r="Z26" s="125" t="s">
        <v>259</v>
      </c>
      <c r="AA26" s="125" t="s">
        <v>259</v>
      </c>
      <c r="AB26" s="125" t="s">
        <v>259</v>
      </c>
      <c r="AC26" s="126" t="s">
        <v>259</v>
      </c>
      <c r="AD26" s="126" t="s">
        <v>259</v>
      </c>
      <c r="AE26" s="125" t="s">
        <v>259</v>
      </c>
      <c r="AF26" s="125" t="s">
        <v>259</v>
      </c>
      <c r="AG26" s="125" t="s">
        <v>259</v>
      </c>
      <c r="AH26" s="125" t="s">
        <v>259</v>
      </c>
      <c r="AI26" s="126" t="s">
        <v>259</v>
      </c>
      <c r="AJ26" s="126" t="s">
        <v>259</v>
      </c>
      <c r="AK26" s="126" t="s">
        <v>259</v>
      </c>
      <c r="AL26" s="125" t="s">
        <v>259</v>
      </c>
      <c r="AM26" s="126" t="s">
        <v>259</v>
      </c>
      <c r="AN26" s="126" t="s">
        <v>259</v>
      </c>
      <c r="AO26" s="125" t="s">
        <v>259</v>
      </c>
      <c r="AP26" s="126" t="s">
        <v>259</v>
      </c>
      <c r="AQ26" s="125" t="s">
        <v>259</v>
      </c>
      <c r="AR26" s="126" t="s">
        <v>259</v>
      </c>
      <c r="AS26" s="122" t="s">
        <v>259</v>
      </c>
      <c r="AT26" s="122" t="s">
        <v>259</v>
      </c>
      <c r="AU26" s="122" t="s">
        <v>259</v>
      </c>
      <c r="AV26" s="122" t="s">
        <v>259</v>
      </c>
      <c r="AW26" s="122" t="s">
        <v>259</v>
      </c>
      <c r="AX26" s="122" t="s">
        <v>259</v>
      </c>
      <c r="AY26" s="122" t="s">
        <v>259</v>
      </c>
      <c r="AZ26" s="122" t="s">
        <v>259</v>
      </c>
      <c r="BA26" s="122" t="s">
        <v>259</v>
      </c>
      <c r="BB26" s="122" t="s">
        <v>259</v>
      </c>
      <c r="BC26" s="122" t="s">
        <v>259</v>
      </c>
      <c r="BD26" s="122" t="s">
        <v>259</v>
      </c>
      <c r="BE26" s="122" t="s">
        <v>259</v>
      </c>
      <c r="BF26" s="122" t="s">
        <v>259</v>
      </c>
      <c r="BG26" s="122" t="s">
        <v>259</v>
      </c>
      <c r="BH26" s="122" t="s">
        <v>259</v>
      </c>
      <c r="BI26" s="122" t="s">
        <v>259</v>
      </c>
      <c r="BJ26" s="122" t="s">
        <v>259</v>
      </c>
      <c r="BK26" s="122" t="s">
        <v>259</v>
      </c>
      <c r="BL26" s="122" t="s">
        <v>259</v>
      </c>
      <c r="BM26" s="122" t="s">
        <v>259</v>
      </c>
      <c r="BN26" s="122" t="s">
        <v>259</v>
      </c>
      <c r="BO26" s="122" t="s">
        <v>259</v>
      </c>
      <c r="BP26" s="122" t="s">
        <v>259</v>
      </c>
      <c r="BQ26" s="122" t="s">
        <v>259</v>
      </c>
      <c r="BR26" s="122" t="s">
        <v>259</v>
      </c>
    </row>
    <row r="27" spans="1:70" x14ac:dyDescent="0.3">
      <c r="A27" s="294"/>
      <c r="B27" s="296"/>
      <c r="C27" s="296"/>
      <c r="D27" s="296"/>
      <c r="E27" s="298"/>
      <c r="F27" s="296"/>
      <c r="G27" s="296"/>
      <c r="H27" s="296"/>
      <c r="I27" s="296"/>
      <c r="J27" s="294"/>
      <c r="K27" s="294"/>
      <c r="L27" s="294"/>
      <c r="M27" s="306"/>
      <c r="N27" s="125">
        <v>5</v>
      </c>
      <c r="O27" s="130" t="s">
        <v>259</v>
      </c>
      <c r="P27" s="126" t="s">
        <v>259</v>
      </c>
      <c r="Q27" s="125" t="s">
        <v>259</v>
      </c>
      <c r="R27" s="125" t="s">
        <v>259</v>
      </c>
      <c r="S27" s="125" t="s">
        <v>259</v>
      </c>
      <c r="T27" s="126" t="s">
        <v>259</v>
      </c>
      <c r="U27" s="125" t="s">
        <v>259</v>
      </c>
      <c r="V27" s="126" t="s">
        <v>259</v>
      </c>
      <c r="W27" s="125" t="s">
        <v>259</v>
      </c>
      <c r="X27" s="126" t="s">
        <v>259</v>
      </c>
      <c r="Y27" s="126" t="s">
        <v>259</v>
      </c>
      <c r="Z27" s="125" t="s">
        <v>259</v>
      </c>
      <c r="AA27" s="125" t="s">
        <v>259</v>
      </c>
      <c r="AB27" s="125" t="s">
        <v>259</v>
      </c>
      <c r="AC27" s="126" t="s">
        <v>259</v>
      </c>
      <c r="AD27" s="126" t="s">
        <v>259</v>
      </c>
      <c r="AE27" s="125" t="s">
        <v>259</v>
      </c>
      <c r="AF27" s="125" t="s">
        <v>259</v>
      </c>
      <c r="AG27" s="125" t="s">
        <v>259</v>
      </c>
      <c r="AH27" s="125" t="s">
        <v>259</v>
      </c>
      <c r="AI27" s="126" t="s">
        <v>259</v>
      </c>
      <c r="AJ27" s="126" t="s">
        <v>259</v>
      </c>
      <c r="AK27" s="126" t="s">
        <v>259</v>
      </c>
      <c r="AL27" s="125" t="s">
        <v>259</v>
      </c>
      <c r="AM27" s="126" t="s">
        <v>259</v>
      </c>
      <c r="AN27" s="126" t="s">
        <v>259</v>
      </c>
      <c r="AO27" s="125" t="s">
        <v>259</v>
      </c>
      <c r="AP27" s="126" t="s">
        <v>259</v>
      </c>
      <c r="AQ27" s="125" t="s">
        <v>259</v>
      </c>
      <c r="AR27" s="126" t="s">
        <v>259</v>
      </c>
      <c r="AS27" s="122" t="s">
        <v>259</v>
      </c>
      <c r="AT27" s="122" t="s">
        <v>259</v>
      </c>
      <c r="AU27" s="122" t="s">
        <v>259</v>
      </c>
      <c r="AV27" s="122" t="s">
        <v>259</v>
      </c>
      <c r="AW27" s="122" t="s">
        <v>259</v>
      </c>
      <c r="AX27" s="122" t="s">
        <v>259</v>
      </c>
      <c r="AY27" s="122" t="s">
        <v>259</v>
      </c>
      <c r="AZ27" s="122" t="s">
        <v>259</v>
      </c>
      <c r="BA27" s="122" t="s">
        <v>259</v>
      </c>
      <c r="BB27" s="122" t="s">
        <v>259</v>
      </c>
      <c r="BC27" s="122" t="s">
        <v>259</v>
      </c>
      <c r="BD27" s="122" t="s">
        <v>259</v>
      </c>
      <c r="BE27" s="122" t="s">
        <v>259</v>
      </c>
      <c r="BF27" s="122" t="s">
        <v>259</v>
      </c>
      <c r="BG27" s="122" t="s">
        <v>259</v>
      </c>
      <c r="BH27" s="122" t="s">
        <v>259</v>
      </c>
      <c r="BI27" s="122" t="s">
        <v>259</v>
      </c>
      <c r="BJ27" s="122" t="s">
        <v>259</v>
      </c>
      <c r="BK27" s="122" t="s">
        <v>259</v>
      </c>
      <c r="BL27" s="122" t="s">
        <v>259</v>
      </c>
      <c r="BM27" s="122" t="s">
        <v>259</v>
      </c>
      <c r="BN27" s="122" t="s">
        <v>259</v>
      </c>
      <c r="BO27" s="122" t="s">
        <v>259</v>
      </c>
      <c r="BP27" s="122" t="s">
        <v>259</v>
      </c>
      <c r="BQ27" s="122" t="s">
        <v>259</v>
      </c>
      <c r="BR27" s="122" t="s">
        <v>259</v>
      </c>
    </row>
    <row r="28" spans="1:70" x14ac:dyDescent="0.3">
      <c r="A28" s="295"/>
      <c r="B28" s="297"/>
      <c r="C28" s="297"/>
      <c r="D28" s="297"/>
      <c r="E28" s="299"/>
      <c r="F28" s="297"/>
      <c r="G28" s="297"/>
      <c r="H28" s="297"/>
      <c r="I28" s="297"/>
      <c r="J28" s="295"/>
      <c r="K28" s="295"/>
      <c r="L28" s="295"/>
      <c r="M28" s="307"/>
      <c r="N28" s="125">
        <v>6</v>
      </c>
      <c r="O28" s="130" t="s">
        <v>259</v>
      </c>
      <c r="P28" s="126" t="s">
        <v>259</v>
      </c>
      <c r="Q28" s="125" t="s">
        <v>259</v>
      </c>
      <c r="R28" s="125" t="s">
        <v>259</v>
      </c>
      <c r="S28" s="125" t="s">
        <v>259</v>
      </c>
      <c r="T28" s="126" t="s">
        <v>259</v>
      </c>
      <c r="U28" s="125" t="s">
        <v>259</v>
      </c>
      <c r="V28" s="126" t="s">
        <v>259</v>
      </c>
      <c r="W28" s="125" t="s">
        <v>259</v>
      </c>
      <c r="X28" s="126" t="s">
        <v>259</v>
      </c>
      <c r="Y28" s="126" t="s">
        <v>259</v>
      </c>
      <c r="Z28" s="125" t="s">
        <v>259</v>
      </c>
      <c r="AA28" s="125" t="s">
        <v>259</v>
      </c>
      <c r="AB28" s="125" t="s">
        <v>259</v>
      </c>
      <c r="AC28" s="126" t="s">
        <v>259</v>
      </c>
      <c r="AD28" s="126" t="s">
        <v>259</v>
      </c>
      <c r="AE28" s="125" t="s">
        <v>259</v>
      </c>
      <c r="AF28" s="125" t="s">
        <v>259</v>
      </c>
      <c r="AG28" s="125" t="s">
        <v>259</v>
      </c>
      <c r="AH28" s="125" t="s">
        <v>259</v>
      </c>
      <c r="AI28" s="126" t="s">
        <v>259</v>
      </c>
      <c r="AJ28" s="126" t="s">
        <v>259</v>
      </c>
      <c r="AK28" s="126" t="s">
        <v>259</v>
      </c>
      <c r="AL28" s="125" t="s">
        <v>259</v>
      </c>
      <c r="AM28" s="126" t="s">
        <v>259</v>
      </c>
      <c r="AN28" s="126" t="s">
        <v>259</v>
      </c>
      <c r="AO28" s="125" t="s">
        <v>259</v>
      </c>
      <c r="AP28" s="126" t="s">
        <v>259</v>
      </c>
      <c r="AQ28" s="125" t="s">
        <v>259</v>
      </c>
      <c r="AR28" s="126" t="s">
        <v>259</v>
      </c>
      <c r="AS28" s="122" t="s">
        <v>259</v>
      </c>
      <c r="AT28" s="122" t="s">
        <v>259</v>
      </c>
      <c r="AU28" s="122" t="s">
        <v>259</v>
      </c>
      <c r="AV28" s="122" t="s">
        <v>259</v>
      </c>
      <c r="AW28" s="122" t="s">
        <v>259</v>
      </c>
      <c r="AX28" s="122" t="s">
        <v>259</v>
      </c>
      <c r="AY28" s="122" t="s">
        <v>259</v>
      </c>
      <c r="AZ28" s="122" t="s">
        <v>259</v>
      </c>
      <c r="BA28" s="122" t="s">
        <v>259</v>
      </c>
      <c r="BB28" s="122" t="s">
        <v>259</v>
      </c>
      <c r="BC28" s="122" t="s">
        <v>259</v>
      </c>
      <c r="BD28" s="122" t="s">
        <v>259</v>
      </c>
      <c r="BE28" s="122" t="s">
        <v>259</v>
      </c>
      <c r="BF28" s="122" t="s">
        <v>259</v>
      </c>
      <c r="BG28" s="122" t="s">
        <v>259</v>
      </c>
      <c r="BH28" s="122" t="s">
        <v>259</v>
      </c>
      <c r="BI28" s="122" t="s">
        <v>259</v>
      </c>
      <c r="BJ28" s="122" t="s">
        <v>259</v>
      </c>
      <c r="BK28" s="122" t="s">
        <v>259</v>
      </c>
      <c r="BL28" s="122" t="s">
        <v>259</v>
      </c>
      <c r="BM28" s="122" t="s">
        <v>259</v>
      </c>
      <c r="BN28" s="122" t="s">
        <v>259</v>
      </c>
      <c r="BO28" s="122" t="s">
        <v>259</v>
      </c>
      <c r="BP28" s="122" t="s">
        <v>259</v>
      </c>
      <c r="BQ28" s="122" t="s">
        <v>259</v>
      </c>
      <c r="BR28" s="122" t="s">
        <v>259</v>
      </c>
    </row>
    <row r="29" spans="1:70" x14ac:dyDescent="0.3">
      <c r="A29" s="294">
        <v>5</v>
      </c>
      <c r="B29" s="296" t="s">
        <v>259</v>
      </c>
      <c r="C29" s="296" t="s">
        <v>259</v>
      </c>
      <c r="D29" s="296" t="s">
        <v>259</v>
      </c>
      <c r="E29" s="298" t="s">
        <v>259</v>
      </c>
      <c r="F29" s="296" t="s">
        <v>259</v>
      </c>
      <c r="G29" s="296" t="s">
        <v>259</v>
      </c>
      <c r="H29" s="296" t="s">
        <v>259</v>
      </c>
      <c r="I29" s="296" t="s">
        <v>259</v>
      </c>
      <c r="J29" s="294" t="s">
        <v>259</v>
      </c>
      <c r="K29" s="294" t="s">
        <v>259</v>
      </c>
      <c r="L29" s="294">
        <v>0</v>
      </c>
      <c r="M29" s="306" t="b">
        <v>0</v>
      </c>
      <c r="N29" s="125">
        <v>1</v>
      </c>
      <c r="O29" s="130" t="s">
        <v>259</v>
      </c>
      <c r="P29" s="126" t="s">
        <v>259</v>
      </c>
      <c r="Q29" s="125" t="s">
        <v>259</v>
      </c>
      <c r="R29" s="125" t="s">
        <v>259</v>
      </c>
      <c r="S29" s="125" t="s">
        <v>259</v>
      </c>
      <c r="T29" s="126" t="s">
        <v>259</v>
      </c>
      <c r="U29" s="125" t="s">
        <v>259</v>
      </c>
      <c r="V29" s="126" t="s">
        <v>259</v>
      </c>
      <c r="W29" s="125" t="s">
        <v>259</v>
      </c>
      <c r="X29" s="126" t="s">
        <v>259</v>
      </c>
      <c r="Y29" s="126" t="s">
        <v>259</v>
      </c>
      <c r="Z29" s="125" t="s">
        <v>259</v>
      </c>
      <c r="AA29" s="125" t="s">
        <v>259</v>
      </c>
      <c r="AB29" s="125" t="s">
        <v>259</v>
      </c>
      <c r="AC29" s="126" t="s">
        <v>259</v>
      </c>
      <c r="AD29" s="126" t="s">
        <v>259</v>
      </c>
      <c r="AE29" s="125" t="s">
        <v>259</v>
      </c>
      <c r="AF29" s="125" t="s">
        <v>259</v>
      </c>
      <c r="AG29" s="125" t="s">
        <v>259</v>
      </c>
      <c r="AH29" s="125" t="s">
        <v>259</v>
      </c>
      <c r="AI29" s="126" t="s">
        <v>259</v>
      </c>
      <c r="AJ29" s="126" t="s">
        <v>259</v>
      </c>
      <c r="AK29" s="126" t="s">
        <v>259</v>
      </c>
      <c r="AL29" s="125" t="s">
        <v>259</v>
      </c>
      <c r="AM29" s="126" t="s">
        <v>259</v>
      </c>
      <c r="AN29" s="126" t="s">
        <v>259</v>
      </c>
      <c r="AO29" s="125" t="s">
        <v>259</v>
      </c>
      <c r="AP29" s="126" t="s">
        <v>259</v>
      </c>
      <c r="AQ29" s="125" t="s">
        <v>259</v>
      </c>
      <c r="AR29" s="126" t="s">
        <v>259</v>
      </c>
      <c r="AS29" s="122" t="s">
        <v>259</v>
      </c>
      <c r="AT29" s="122" t="s">
        <v>259</v>
      </c>
      <c r="AU29" s="122" t="s">
        <v>259</v>
      </c>
      <c r="AV29" s="122" t="s">
        <v>259</v>
      </c>
      <c r="AW29" s="122" t="s">
        <v>259</v>
      </c>
      <c r="AX29" s="122" t="s">
        <v>259</v>
      </c>
      <c r="AY29" s="122" t="s">
        <v>259</v>
      </c>
      <c r="AZ29" s="122" t="s">
        <v>259</v>
      </c>
      <c r="BA29" s="122" t="s">
        <v>259</v>
      </c>
      <c r="BB29" s="122" t="s">
        <v>259</v>
      </c>
      <c r="BC29" s="122" t="s">
        <v>259</v>
      </c>
      <c r="BD29" s="122" t="s">
        <v>259</v>
      </c>
      <c r="BE29" s="122" t="s">
        <v>259</v>
      </c>
      <c r="BF29" s="122" t="s">
        <v>259</v>
      </c>
      <c r="BG29" s="122" t="s">
        <v>259</v>
      </c>
      <c r="BH29" s="122" t="s">
        <v>259</v>
      </c>
      <c r="BI29" s="122" t="s">
        <v>259</v>
      </c>
      <c r="BJ29" s="122" t="s">
        <v>259</v>
      </c>
      <c r="BK29" s="122" t="s">
        <v>259</v>
      </c>
      <c r="BL29" s="122" t="s">
        <v>259</v>
      </c>
      <c r="BM29" s="122" t="s">
        <v>259</v>
      </c>
      <c r="BN29" s="122" t="s">
        <v>259</v>
      </c>
      <c r="BO29" s="122" t="s">
        <v>259</v>
      </c>
      <c r="BP29" s="122" t="s">
        <v>259</v>
      </c>
      <c r="BQ29" s="122" t="s">
        <v>259</v>
      </c>
      <c r="BR29" s="122" t="s">
        <v>259</v>
      </c>
    </row>
    <row r="30" spans="1:70" x14ac:dyDescent="0.3">
      <c r="A30" s="294"/>
      <c r="B30" s="296"/>
      <c r="C30" s="296"/>
      <c r="D30" s="296"/>
      <c r="E30" s="298"/>
      <c r="F30" s="296"/>
      <c r="G30" s="296"/>
      <c r="H30" s="296"/>
      <c r="I30" s="296"/>
      <c r="J30" s="294"/>
      <c r="K30" s="294"/>
      <c r="L30" s="294"/>
      <c r="M30" s="306"/>
      <c r="N30" s="125">
        <v>2</v>
      </c>
      <c r="O30" s="130" t="s">
        <v>259</v>
      </c>
      <c r="P30" s="126" t="s">
        <v>259</v>
      </c>
      <c r="Q30" s="125" t="s">
        <v>259</v>
      </c>
      <c r="R30" s="125" t="s">
        <v>259</v>
      </c>
      <c r="S30" s="125" t="s">
        <v>259</v>
      </c>
      <c r="T30" s="126" t="s">
        <v>259</v>
      </c>
      <c r="U30" s="125" t="s">
        <v>259</v>
      </c>
      <c r="V30" s="126" t="s">
        <v>259</v>
      </c>
      <c r="W30" s="125" t="s">
        <v>259</v>
      </c>
      <c r="X30" s="126" t="s">
        <v>259</v>
      </c>
      <c r="Y30" s="126" t="s">
        <v>259</v>
      </c>
      <c r="Z30" s="125" t="s">
        <v>259</v>
      </c>
      <c r="AA30" s="125" t="s">
        <v>259</v>
      </c>
      <c r="AB30" s="125" t="s">
        <v>259</v>
      </c>
      <c r="AC30" s="126" t="s">
        <v>259</v>
      </c>
      <c r="AD30" s="126" t="s">
        <v>259</v>
      </c>
      <c r="AE30" s="125" t="s">
        <v>259</v>
      </c>
      <c r="AF30" s="125" t="s">
        <v>259</v>
      </c>
      <c r="AG30" s="125" t="s">
        <v>259</v>
      </c>
      <c r="AH30" s="125" t="s">
        <v>259</v>
      </c>
      <c r="AI30" s="126" t="s">
        <v>259</v>
      </c>
      <c r="AJ30" s="126" t="s">
        <v>259</v>
      </c>
      <c r="AK30" s="126" t="s">
        <v>259</v>
      </c>
      <c r="AL30" s="125" t="s">
        <v>259</v>
      </c>
      <c r="AM30" s="126" t="s">
        <v>259</v>
      </c>
      <c r="AN30" s="126" t="s">
        <v>259</v>
      </c>
      <c r="AO30" s="125" t="s">
        <v>259</v>
      </c>
      <c r="AP30" s="126" t="s">
        <v>259</v>
      </c>
      <c r="AQ30" s="125" t="s">
        <v>259</v>
      </c>
      <c r="AR30" s="126" t="s">
        <v>259</v>
      </c>
      <c r="AS30" s="122" t="s">
        <v>259</v>
      </c>
      <c r="AT30" s="122" t="s">
        <v>259</v>
      </c>
      <c r="AU30" s="122" t="s">
        <v>259</v>
      </c>
      <c r="AV30" s="122" t="s">
        <v>259</v>
      </c>
      <c r="AW30" s="122" t="s">
        <v>259</v>
      </c>
      <c r="AX30" s="122" t="s">
        <v>259</v>
      </c>
      <c r="AY30" s="122" t="s">
        <v>259</v>
      </c>
      <c r="AZ30" s="122" t="s">
        <v>259</v>
      </c>
      <c r="BA30" s="122" t="s">
        <v>259</v>
      </c>
      <c r="BB30" s="122" t="s">
        <v>259</v>
      </c>
      <c r="BC30" s="122" t="s">
        <v>259</v>
      </c>
      <c r="BD30" s="122" t="s">
        <v>259</v>
      </c>
      <c r="BE30" s="122" t="s">
        <v>259</v>
      </c>
      <c r="BF30" s="122" t="s">
        <v>259</v>
      </c>
      <c r="BG30" s="122" t="s">
        <v>259</v>
      </c>
      <c r="BH30" s="122" t="s">
        <v>259</v>
      </c>
      <c r="BI30" s="122" t="s">
        <v>259</v>
      </c>
      <c r="BJ30" s="122" t="s">
        <v>259</v>
      </c>
      <c r="BK30" s="122" t="s">
        <v>259</v>
      </c>
      <c r="BL30" s="122" t="s">
        <v>259</v>
      </c>
      <c r="BM30" s="122" t="s">
        <v>259</v>
      </c>
      <c r="BN30" s="122" t="s">
        <v>259</v>
      </c>
      <c r="BO30" s="122" t="s">
        <v>259</v>
      </c>
      <c r="BP30" s="122" t="s">
        <v>259</v>
      </c>
      <c r="BQ30" s="122" t="s">
        <v>259</v>
      </c>
      <c r="BR30" s="122" t="s">
        <v>259</v>
      </c>
    </row>
    <row r="31" spans="1:70" x14ac:dyDescent="0.3">
      <c r="A31" s="294"/>
      <c r="B31" s="296"/>
      <c r="C31" s="296"/>
      <c r="D31" s="296"/>
      <c r="E31" s="298"/>
      <c r="F31" s="296"/>
      <c r="G31" s="296"/>
      <c r="H31" s="296"/>
      <c r="I31" s="296"/>
      <c r="J31" s="294"/>
      <c r="K31" s="294"/>
      <c r="L31" s="294"/>
      <c r="M31" s="306"/>
      <c r="N31" s="125">
        <v>3</v>
      </c>
      <c r="O31" s="125" t="s">
        <v>259</v>
      </c>
      <c r="P31" s="126" t="s">
        <v>259</v>
      </c>
      <c r="Q31" s="125" t="s">
        <v>259</v>
      </c>
      <c r="R31" s="125" t="s">
        <v>259</v>
      </c>
      <c r="S31" s="125" t="s">
        <v>259</v>
      </c>
      <c r="T31" s="126" t="s">
        <v>259</v>
      </c>
      <c r="U31" s="125" t="s">
        <v>259</v>
      </c>
      <c r="V31" s="126" t="s">
        <v>259</v>
      </c>
      <c r="W31" s="125" t="s">
        <v>259</v>
      </c>
      <c r="X31" s="126" t="s">
        <v>259</v>
      </c>
      <c r="Y31" s="126" t="s">
        <v>259</v>
      </c>
      <c r="Z31" s="125" t="s">
        <v>259</v>
      </c>
      <c r="AA31" s="125" t="s">
        <v>259</v>
      </c>
      <c r="AB31" s="125" t="s">
        <v>259</v>
      </c>
      <c r="AC31" s="126" t="s">
        <v>259</v>
      </c>
      <c r="AD31" s="126" t="s">
        <v>259</v>
      </c>
      <c r="AE31" s="125" t="s">
        <v>259</v>
      </c>
      <c r="AF31" s="125" t="s">
        <v>259</v>
      </c>
      <c r="AG31" s="125" t="s">
        <v>259</v>
      </c>
      <c r="AH31" s="125" t="s">
        <v>259</v>
      </c>
      <c r="AI31" s="126" t="s">
        <v>259</v>
      </c>
      <c r="AJ31" s="126" t="s">
        <v>259</v>
      </c>
      <c r="AK31" s="126" t="s">
        <v>259</v>
      </c>
      <c r="AL31" s="125" t="s">
        <v>259</v>
      </c>
      <c r="AM31" s="126" t="s">
        <v>259</v>
      </c>
      <c r="AN31" s="126" t="s">
        <v>259</v>
      </c>
      <c r="AO31" s="125" t="s">
        <v>259</v>
      </c>
      <c r="AP31" s="126" t="s">
        <v>259</v>
      </c>
      <c r="AQ31" s="125" t="s">
        <v>259</v>
      </c>
      <c r="AR31" s="126" t="s">
        <v>259</v>
      </c>
      <c r="AS31" s="122" t="s">
        <v>259</v>
      </c>
      <c r="AT31" s="122" t="s">
        <v>259</v>
      </c>
      <c r="AU31" s="122" t="s">
        <v>259</v>
      </c>
      <c r="AV31" s="122" t="s">
        <v>259</v>
      </c>
      <c r="AW31" s="122" t="s">
        <v>259</v>
      </c>
      <c r="AX31" s="122" t="s">
        <v>259</v>
      </c>
      <c r="AY31" s="122" t="s">
        <v>259</v>
      </c>
      <c r="AZ31" s="122" t="s">
        <v>259</v>
      </c>
      <c r="BA31" s="122" t="s">
        <v>259</v>
      </c>
      <c r="BB31" s="122" t="s">
        <v>259</v>
      </c>
      <c r="BC31" s="122" t="s">
        <v>259</v>
      </c>
      <c r="BD31" s="122" t="s">
        <v>259</v>
      </c>
      <c r="BE31" s="122" t="s">
        <v>259</v>
      </c>
      <c r="BF31" s="122" t="s">
        <v>259</v>
      </c>
      <c r="BG31" s="122" t="s">
        <v>259</v>
      </c>
      <c r="BH31" s="122" t="s">
        <v>259</v>
      </c>
      <c r="BI31" s="122" t="s">
        <v>259</v>
      </c>
      <c r="BJ31" s="122" t="s">
        <v>259</v>
      </c>
      <c r="BK31" s="122" t="s">
        <v>259</v>
      </c>
      <c r="BL31" s="122" t="s">
        <v>259</v>
      </c>
      <c r="BM31" s="122" t="s">
        <v>259</v>
      </c>
      <c r="BN31" s="122" t="s">
        <v>259</v>
      </c>
      <c r="BO31" s="122" t="s">
        <v>259</v>
      </c>
      <c r="BP31" s="122" t="s">
        <v>259</v>
      </c>
      <c r="BQ31" s="122" t="s">
        <v>259</v>
      </c>
      <c r="BR31" s="122" t="s">
        <v>259</v>
      </c>
    </row>
    <row r="32" spans="1:70" x14ac:dyDescent="0.3">
      <c r="A32" s="294"/>
      <c r="B32" s="296"/>
      <c r="C32" s="296"/>
      <c r="D32" s="296"/>
      <c r="E32" s="298"/>
      <c r="F32" s="296"/>
      <c r="G32" s="296"/>
      <c r="H32" s="296"/>
      <c r="I32" s="296"/>
      <c r="J32" s="294"/>
      <c r="K32" s="294"/>
      <c r="L32" s="294"/>
      <c r="M32" s="306"/>
      <c r="N32" s="125">
        <v>4</v>
      </c>
      <c r="O32" s="130" t="s">
        <v>259</v>
      </c>
      <c r="P32" s="126" t="s">
        <v>259</v>
      </c>
      <c r="Q32" s="125" t="s">
        <v>259</v>
      </c>
      <c r="R32" s="125" t="s">
        <v>259</v>
      </c>
      <c r="S32" s="125" t="s">
        <v>259</v>
      </c>
      <c r="T32" s="126" t="s">
        <v>259</v>
      </c>
      <c r="U32" s="125" t="s">
        <v>259</v>
      </c>
      <c r="V32" s="126" t="s">
        <v>259</v>
      </c>
      <c r="W32" s="125" t="s">
        <v>259</v>
      </c>
      <c r="X32" s="126" t="s">
        <v>259</v>
      </c>
      <c r="Y32" s="126" t="s">
        <v>259</v>
      </c>
      <c r="Z32" s="125" t="s">
        <v>259</v>
      </c>
      <c r="AA32" s="125" t="s">
        <v>259</v>
      </c>
      <c r="AB32" s="125" t="s">
        <v>259</v>
      </c>
      <c r="AC32" s="126" t="s">
        <v>259</v>
      </c>
      <c r="AD32" s="126" t="s">
        <v>259</v>
      </c>
      <c r="AE32" s="125" t="s">
        <v>259</v>
      </c>
      <c r="AF32" s="125" t="s">
        <v>259</v>
      </c>
      <c r="AG32" s="125" t="s">
        <v>259</v>
      </c>
      <c r="AH32" s="125" t="s">
        <v>259</v>
      </c>
      <c r="AI32" s="126" t="s">
        <v>259</v>
      </c>
      <c r="AJ32" s="126" t="s">
        <v>259</v>
      </c>
      <c r="AK32" s="126" t="s">
        <v>259</v>
      </c>
      <c r="AL32" s="125" t="s">
        <v>259</v>
      </c>
      <c r="AM32" s="126" t="s">
        <v>259</v>
      </c>
      <c r="AN32" s="126" t="s">
        <v>259</v>
      </c>
      <c r="AO32" s="125" t="s">
        <v>259</v>
      </c>
      <c r="AP32" s="126" t="s">
        <v>259</v>
      </c>
      <c r="AQ32" s="125" t="s">
        <v>259</v>
      </c>
      <c r="AR32" s="126" t="s">
        <v>259</v>
      </c>
      <c r="AS32" s="122" t="s">
        <v>259</v>
      </c>
      <c r="AT32" s="122" t="s">
        <v>259</v>
      </c>
      <c r="AU32" s="122" t="s">
        <v>259</v>
      </c>
      <c r="AV32" s="122" t="s">
        <v>259</v>
      </c>
      <c r="AW32" s="122" t="s">
        <v>259</v>
      </c>
      <c r="AX32" s="122" t="s">
        <v>259</v>
      </c>
      <c r="AY32" s="122" t="s">
        <v>259</v>
      </c>
      <c r="AZ32" s="122" t="s">
        <v>259</v>
      </c>
      <c r="BA32" s="122" t="s">
        <v>259</v>
      </c>
      <c r="BB32" s="122" t="s">
        <v>259</v>
      </c>
      <c r="BC32" s="122" t="s">
        <v>259</v>
      </c>
      <c r="BD32" s="122" t="s">
        <v>259</v>
      </c>
      <c r="BE32" s="122" t="s">
        <v>259</v>
      </c>
      <c r="BF32" s="122" t="s">
        <v>259</v>
      </c>
      <c r="BG32" s="122" t="s">
        <v>259</v>
      </c>
      <c r="BH32" s="122" t="s">
        <v>259</v>
      </c>
      <c r="BI32" s="122" t="s">
        <v>259</v>
      </c>
      <c r="BJ32" s="122" t="s">
        <v>259</v>
      </c>
      <c r="BK32" s="122" t="s">
        <v>259</v>
      </c>
      <c r="BL32" s="122" t="s">
        <v>259</v>
      </c>
      <c r="BM32" s="122" t="s">
        <v>259</v>
      </c>
      <c r="BN32" s="122" t="s">
        <v>259</v>
      </c>
      <c r="BO32" s="122" t="s">
        <v>259</v>
      </c>
      <c r="BP32" s="122" t="s">
        <v>259</v>
      </c>
      <c r="BQ32" s="122" t="s">
        <v>259</v>
      </c>
      <c r="BR32" s="122" t="s">
        <v>259</v>
      </c>
    </row>
    <row r="33" spans="1:70" x14ac:dyDescent="0.3">
      <c r="A33" s="294"/>
      <c r="B33" s="296"/>
      <c r="C33" s="296"/>
      <c r="D33" s="296"/>
      <c r="E33" s="298"/>
      <c r="F33" s="296"/>
      <c r="G33" s="296"/>
      <c r="H33" s="296"/>
      <c r="I33" s="296"/>
      <c r="J33" s="294"/>
      <c r="K33" s="294"/>
      <c r="L33" s="294"/>
      <c r="M33" s="306"/>
      <c r="N33" s="125">
        <v>5</v>
      </c>
      <c r="O33" s="130" t="s">
        <v>259</v>
      </c>
      <c r="P33" s="126" t="s">
        <v>259</v>
      </c>
      <c r="Q33" s="125" t="s">
        <v>259</v>
      </c>
      <c r="R33" s="125" t="s">
        <v>259</v>
      </c>
      <c r="S33" s="125" t="s">
        <v>259</v>
      </c>
      <c r="T33" s="126" t="s">
        <v>259</v>
      </c>
      <c r="U33" s="125" t="s">
        <v>259</v>
      </c>
      <c r="V33" s="126" t="s">
        <v>259</v>
      </c>
      <c r="W33" s="125" t="s">
        <v>259</v>
      </c>
      <c r="X33" s="126" t="s">
        <v>259</v>
      </c>
      <c r="Y33" s="126" t="s">
        <v>259</v>
      </c>
      <c r="Z33" s="125" t="s">
        <v>259</v>
      </c>
      <c r="AA33" s="125" t="s">
        <v>259</v>
      </c>
      <c r="AB33" s="125" t="s">
        <v>259</v>
      </c>
      <c r="AC33" s="126" t="s">
        <v>259</v>
      </c>
      <c r="AD33" s="126" t="s">
        <v>259</v>
      </c>
      <c r="AE33" s="125" t="s">
        <v>259</v>
      </c>
      <c r="AF33" s="125" t="s">
        <v>259</v>
      </c>
      <c r="AG33" s="125" t="s">
        <v>259</v>
      </c>
      <c r="AH33" s="125" t="s">
        <v>259</v>
      </c>
      <c r="AI33" s="126" t="s">
        <v>259</v>
      </c>
      <c r="AJ33" s="126" t="s">
        <v>259</v>
      </c>
      <c r="AK33" s="126" t="s">
        <v>259</v>
      </c>
      <c r="AL33" s="125" t="s">
        <v>259</v>
      </c>
      <c r="AM33" s="126" t="s">
        <v>259</v>
      </c>
      <c r="AN33" s="126" t="s">
        <v>259</v>
      </c>
      <c r="AO33" s="125" t="s">
        <v>259</v>
      </c>
      <c r="AP33" s="126" t="s">
        <v>259</v>
      </c>
      <c r="AQ33" s="125" t="s">
        <v>259</v>
      </c>
      <c r="AR33" s="126" t="s">
        <v>259</v>
      </c>
      <c r="AS33" s="122" t="s">
        <v>259</v>
      </c>
      <c r="AT33" s="122" t="s">
        <v>259</v>
      </c>
      <c r="AU33" s="122" t="s">
        <v>259</v>
      </c>
      <c r="AV33" s="122" t="s">
        <v>259</v>
      </c>
      <c r="AW33" s="122" t="s">
        <v>259</v>
      </c>
      <c r="AX33" s="122" t="s">
        <v>259</v>
      </c>
      <c r="AY33" s="122" t="s">
        <v>259</v>
      </c>
      <c r="AZ33" s="122" t="s">
        <v>259</v>
      </c>
      <c r="BA33" s="122" t="s">
        <v>259</v>
      </c>
      <c r="BB33" s="122" t="s">
        <v>259</v>
      </c>
      <c r="BC33" s="122" t="s">
        <v>259</v>
      </c>
      <c r="BD33" s="122" t="s">
        <v>259</v>
      </c>
      <c r="BE33" s="122" t="s">
        <v>259</v>
      </c>
      <c r="BF33" s="122" t="s">
        <v>259</v>
      </c>
      <c r="BG33" s="122" t="s">
        <v>259</v>
      </c>
      <c r="BH33" s="122" t="s">
        <v>259</v>
      </c>
      <c r="BI33" s="122" t="s">
        <v>259</v>
      </c>
      <c r="BJ33" s="122" t="s">
        <v>259</v>
      </c>
      <c r="BK33" s="122" t="s">
        <v>259</v>
      </c>
      <c r="BL33" s="122" t="s">
        <v>259</v>
      </c>
      <c r="BM33" s="122" t="s">
        <v>259</v>
      </c>
      <c r="BN33" s="122" t="s">
        <v>259</v>
      </c>
      <c r="BO33" s="122" t="s">
        <v>259</v>
      </c>
      <c r="BP33" s="122" t="s">
        <v>259</v>
      </c>
      <c r="BQ33" s="122" t="s">
        <v>259</v>
      </c>
      <c r="BR33" s="122" t="s">
        <v>259</v>
      </c>
    </row>
    <row r="34" spans="1:70" x14ac:dyDescent="0.3">
      <c r="A34" s="295"/>
      <c r="B34" s="297"/>
      <c r="C34" s="297"/>
      <c r="D34" s="297"/>
      <c r="E34" s="299"/>
      <c r="F34" s="297"/>
      <c r="G34" s="297"/>
      <c r="H34" s="297"/>
      <c r="I34" s="297"/>
      <c r="J34" s="295"/>
      <c r="K34" s="295"/>
      <c r="L34" s="295"/>
      <c r="M34" s="307"/>
      <c r="N34" s="125">
        <v>6</v>
      </c>
      <c r="O34" s="130" t="s">
        <v>259</v>
      </c>
      <c r="P34" s="126" t="s">
        <v>259</v>
      </c>
      <c r="Q34" s="125" t="s">
        <v>259</v>
      </c>
      <c r="R34" s="125" t="s">
        <v>259</v>
      </c>
      <c r="S34" s="125" t="s">
        <v>259</v>
      </c>
      <c r="T34" s="126" t="s">
        <v>259</v>
      </c>
      <c r="U34" s="125" t="s">
        <v>259</v>
      </c>
      <c r="V34" s="126" t="s">
        <v>259</v>
      </c>
      <c r="W34" s="125" t="s">
        <v>259</v>
      </c>
      <c r="X34" s="126" t="s">
        <v>259</v>
      </c>
      <c r="Y34" s="126" t="s">
        <v>259</v>
      </c>
      <c r="Z34" s="125" t="s">
        <v>259</v>
      </c>
      <c r="AA34" s="125" t="s">
        <v>259</v>
      </c>
      <c r="AB34" s="125" t="s">
        <v>259</v>
      </c>
      <c r="AC34" s="126" t="s">
        <v>259</v>
      </c>
      <c r="AD34" s="126" t="s">
        <v>259</v>
      </c>
      <c r="AE34" s="125" t="s">
        <v>259</v>
      </c>
      <c r="AF34" s="125" t="s">
        <v>259</v>
      </c>
      <c r="AG34" s="125" t="s">
        <v>259</v>
      </c>
      <c r="AH34" s="125" t="s">
        <v>259</v>
      </c>
      <c r="AI34" s="126" t="s">
        <v>259</v>
      </c>
      <c r="AJ34" s="126" t="s">
        <v>259</v>
      </c>
      <c r="AK34" s="126" t="s">
        <v>259</v>
      </c>
      <c r="AL34" s="125" t="s">
        <v>259</v>
      </c>
      <c r="AM34" s="126" t="s">
        <v>259</v>
      </c>
      <c r="AN34" s="126" t="s">
        <v>259</v>
      </c>
      <c r="AO34" s="125" t="s">
        <v>259</v>
      </c>
      <c r="AP34" s="126" t="s">
        <v>259</v>
      </c>
      <c r="AQ34" s="125" t="s">
        <v>259</v>
      </c>
      <c r="AR34" s="126" t="s">
        <v>259</v>
      </c>
      <c r="AS34" s="122" t="s">
        <v>259</v>
      </c>
      <c r="AT34" s="122" t="s">
        <v>259</v>
      </c>
      <c r="AU34" s="122" t="s">
        <v>259</v>
      </c>
      <c r="AV34" s="122" t="s">
        <v>259</v>
      </c>
      <c r="AW34" s="122" t="s">
        <v>259</v>
      </c>
      <c r="AX34" s="122" t="s">
        <v>259</v>
      </c>
      <c r="AY34" s="122" t="s">
        <v>259</v>
      </c>
      <c r="AZ34" s="122" t="s">
        <v>259</v>
      </c>
      <c r="BA34" s="122" t="s">
        <v>259</v>
      </c>
      <c r="BB34" s="122" t="s">
        <v>259</v>
      </c>
      <c r="BC34" s="122" t="s">
        <v>259</v>
      </c>
      <c r="BD34" s="122" t="s">
        <v>259</v>
      </c>
      <c r="BE34" s="122" t="s">
        <v>259</v>
      </c>
      <c r="BF34" s="122" t="s">
        <v>259</v>
      </c>
      <c r="BG34" s="122" t="s">
        <v>259</v>
      </c>
      <c r="BH34" s="122" t="s">
        <v>259</v>
      </c>
      <c r="BI34" s="122" t="s">
        <v>259</v>
      </c>
      <c r="BJ34" s="122" t="s">
        <v>259</v>
      </c>
      <c r="BK34" s="122" t="s">
        <v>259</v>
      </c>
      <c r="BL34" s="122" t="s">
        <v>259</v>
      </c>
      <c r="BM34" s="122" t="s">
        <v>259</v>
      </c>
      <c r="BN34" s="122" t="s">
        <v>259</v>
      </c>
      <c r="BO34" s="122" t="s">
        <v>259</v>
      </c>
      <c r="BP34" s="122" t="s">
        <v>259</v>
      </c>
      <c r="BQ34" s="122" t="s">
        <v>259</v>
      </c>
      <c r="BR34" s="122" t="s">
        <v>259</v>
      </c>
    </row>
    <row r="35" spans="1:70" x14ac:dyDescent="0.3">
      <c r="A35" s="294">
        <v>6</v>
      </c>
      <c r="B35" s="296" t="s">
        <v>259</v>
      </c>
      <c r="C35" s="296" t="s">
        <v>259</v>
      </c>
      <c r="D35" s="296" t="s">
        <v>259</v>
      </c>
      <c r="E35" s="298" t="s">
        <v>259</v>
      </c>
      <c r="F35" s="296" t="s">
        <v>259</v>
      </c>
      <c r="G35" s="296" t="s">
        <v>259</v>
      </c>
      <c r="H35" s="296" t="s">
        <v>259</v>
      </c>
      <c r="I35" s="296" t="s">
        <v>259</v>
      </c>
      <c r="J35" s="294" t="s">
        <v>259</v>
      </c>
      <c r="K35" s="294" t="s">
        <v>259</v>
      </c>
      <c r="L35" s="294">
        <v>0</v>
      </c>
      <c r="M35" s="306" t="b">
        <v>0</v>
      </c>
      <c r="N35" s="125">
        <v>1</v>
      </c>
      <c r="O35" s="130" t="s">
        <v>259</v>
      </c>
      <c r="P35" s="126" t="s">
        <v>259</v>
      </c>
      <c r="Q35" s="125" t="s">
        <v>259</v>
      </c>
      <c r="R35" s="125" t="s">
        <v>259</v>
      </c>
      <c r="S35" s="125" t="s">
        <v>259</v>
      </c>
      <c r="T35" s="126" t="s">
        <v>259</v>
      </c>
      <c r="U35" s="125" t="s">
        <v>259</v>
      </c>
      <c r="V35" s="126" t="s">
        <v>259</v>
      </c>
      <c r="W35" s="125" t="s">
        <v>259</v>
      </c>
      <c r="X35" s="126" t="s">
        <v>259</v>
      </c>
      <c r="Y35" s="126" t="s">
        <v>259</v>
      </c>
      <c r="Z35" s="125" t="s">
        <v>259</v>
      </c>
      <c r="AA35" s="125" t="s">
        <v>259</v>
      </c>
      <c r="AB35" s="125" t="s">
        <v>259</v>
      </c>
      <c r="AC35" s="126" t="s">
        <v>259</v>
      </c>
      <c r="AD35" s="126" t="s">
        <v>259</v>
      </c>
      <c r="AE35" s="125" t="s">
        <v>259</v>
      </c>
      <c r="AF35" s="125" t="s">
        <v>259</v>
      </c>
      <c r="AG35" s="125" t="s">
        <v>259</v>
      </c>
      <c r="AH35" s="125" t="s">
        <v>259</v>
      </c>
      <c r="AI35" s="126" t="s">
        <v>259</v>
      </c>
      <c r="AJ35" s="126" t="s">
        <v>259</v>
      </c>
      <c r="AK35" s="126" t="s">
        <v>259</v>
      </c>
      <c r="AL35" s="125" t="s">
        <v>259</v>
      </c>
      <c r="AM35" s="126" t="s">
        <v>259</v>
      </c>
      <c r="AN35" s="126" t="s">
        <v>259</v>
      </c>
      <c r="AO35" s="125" t="s">
        <v>259</v>
      </c>
      <c r="AP35" s="126" t="s">
        <v>259</v>
      </c>
      <c r="AQ35" s="125" t="s">
        <v>259</v>
      </c>
      <c r="AR35" s="126" t="s">
        <v>259</v>
      </c>
      <c r="AS35" s="122" t="s">
        <v>259</v>
      </c>
      <c r="AT35" s="122" t="s">
        <v>259</v>
      </c>
      <c r="AU35" s="122" t="s">
        <v>259</v>
      </c>
      <c r="AV35" s="122" t="s">
        <v>259</v>
      </c>
      <c r="AW35" s="122" t="s">
        <v>259</v>
      </c>
      <c r="AX35" s="122" t="s">
        <v>259</v>
      </c>
      <c r="AY35" s="122" t="s">
        <v>259</v>
      </c>
      <c r="AZ35" s="122" t="s">
        <v>259</v>
      </c>
      <c r="BA35" s="122" t="s">
        <v>259</v>
      </c>
      <c r="BB35" s="122" t="s">
        <v>259</v>
      </c>
      <c r="BC35" s="122" t="s">
        <v>259</v>
      </c>
      <c r="BD35" s="122" t="s">
        <v>259</v>
      </c>
      <c r="BE35" s="122" t="s">
        <v>259</v>
      </c>
      <c r="BF35" s="122" t="s">
        <v>259</v>
      </c>
      <c r="BG35" s="122" t="s">
        <v>259</v>
      </c>
      <c r="BH35" s="122" t="s">
        <v>259</v>
      </c>
      <c r="BI35" s="122" t="s">
        <v>259</v>
      </c>
      <c r="BJ35" s="122" t="s">
        <v>259</v>
      </c>
      <c r="BK35" s="122" t="s">
        <v>259</v>
      </c>
      <c r="BL35" s="122" t="s">
        <v>259</v>
      </c>
      <c r="BM35" s="122" t="s">
        <v>259</v>
      </c>
      <c r="BN35" s="122" t="s">
        <v>259</v>
      </c>
      <c r="BO35" s="122" t="s">
        <v>259</v>
      </c>
      <c r="BP35" s="122" t="s">
        <v>259</v>
      </c>
      <c r="BQ35" s="122" t="s">
        <v>259</v>
      </c>
      <c r="BR35" s="122" t="s">
        <v>259</v>
      </c>
    </row>
    <row r="36" spans="1:70" x14ac:dyDescent="0.3">
      <c r="A36" s="294"/>
      <c r="B36" s="296"/>
      <c r="C36" s="296"/>
      <c r="D36" s="296"/>
      <c r="E36" s="298"/>
      <c r="F36" s="296"/>
      <c r="G36" s="296"/>
      <c r="H36" s="296"/>
      <c r="I36" s="296"/>
      <c r="J36" s="294"/>
      <c r="K36" s="294"/>
      <c r="L36" s="294"/>
      <c r="M36" s="306"/>
      <c r="N36" s="125">
        <v>2</v>
      </c>
      <c r="O36" s="130" t="s">
        <v>259</v>
      </c>
      <c r="P36" s="126" t="s">
        <v>259</v>
      </c>
      <c r="Q36" s="125" t="s">
        <v>259</v>
      </c>
      <c r="R36" s="125" t="s">
        <v>259</v>
      </c>
      <c r="S36" s="125" t="s">
        <v>259</v>
      </c>
      <c r="T36" s="126" t="s">
        <v>259</v>
      </c>
      <c r="U36" s="125" t="s">
        <v>259</v>
      </c>
      <c r="V36" s="126" t="s">
        <v>259</v>
      </c>
      <c r="W36" s="125" t="s">
        <v>259</v>
      </c>
      <c r="X36" s="126" t="s">
        <v>259</v>
      </c>
      <c r="Y36" s="126" t="s">
        <v>259</v>
      </c>
      <c r="Z36" s="125" t="s">
        <v>259</v>
      </c>
      <c r="AA36" s="125" t="s">
        <v>259</v>
      </c>
      <c r="AB36" s="125" t="s">
        <v>259</v>
      </c>
      <c r="AC36" s="126" t="s">
        <v>259</v>
      </c>
      <c r="AD36" s="126" t="s">
        <v>259</v>
      </c>
      <c r="AE36" s="125" t="s">
        <v>259</v>
      </c>
      <c r="AF36" s="125" t="s">
        <v>259</v>
      </c>
      <c r="AG36" s="125" t="s">
        <v>259</v>
      </c>
      <c r="AH36" s="125" t="s">
        <v>259</v>
      </c>
      <c r="AI36" s="126" t="s">
        <v>259</v>
      </c>
      <c r="AJ36" s="126" t="s">
        <v>259</v>
      </c>
      <c r="AK36" s="126" t="s">
        <v>259</v>
      </c>
      <c r="AL36" s="125" t="s">
        <v>259</v>
      </c>
      <c r="AM36" s="126" t="s">
        <v>259</v>
      </c>
      <c r="AN36" s="126" t="s">
        <v>259</v>
      </c>
      <c r="AO36" s="125" t="s">
        <v>259</v>
      </c>
      <c r="AP36" s="126" t="s">
        <v>259</v>
      </c>
      <c r="AQ36" s="125" t="s">
        <v>259</v>
      </c>
      <c r="AR36" s="126" t="s">
        <v>259</v>
      </c>
      <c r="AS36" s="122" t="s">
        <v>259</v>
      </c>
      <c r="AT36" s="122" t="s">
        <v>259</v>
      </c>
      <c r="AU36" s="122" t="s">
        <v>259</v>
      </c>
      <c r="AV36" s="122" t="s">
        <v>259</v>
      </c>
      <c r="AW36" s="122" t="s">
        <v>259</v>
      </c>
      <c r="AX36" s="122" t="s">
        <v>259</v>
      </c>
      <c r="AY36" s="122" t="s">
        <v>259</v>
      </c>
      <c r="AZ36" s="122" t="s">
        <v>259</v>
      </c>
      <c r="BA36" s="122" t="s">
        <v>259</v>
      </c>
      <c r="BB36" s="122" t="s">
        <v>259</v>
      </c>
      <c r="BC36" s="122" t="s">
        <v>259</v>
      </c>
      <c r="BD36" s="122" t="s">
        <v>259</v>
      </c>
      <c r="BE36" s="122" t="s">
        <v>259</v>
      </c>
      <c r="BF36" s="122" t="s">
        <v>259</v>
      </c>
      <c r="BG36" s="122" t="s">
        <v>259</v>
      </c>
      <c r="BH36" s="122" t="s">
        <v>259</v>
      </c>
      <c r="BI36" s="122" t="s">
        <v>259</v>
      </c>
      <c r="BJ36" s="122" t="s">
        <v>259</v>
      </c>
      <c r="BK36" s="122" t="s">
        <v>259</v>
      </c>
      <c r="BL36" s="122" t="s">
        <v>259</v>
      </c>
      <c r="BM36" s="122" t="s">
        <v>259</v>
      </c>
      <c r="BN36" s="122" t="s">
        <v>259</v>
      </c>
      <c r="BO36" s="122" t="s">
        <v>259</v>
      </c>
      <c r="BP36" s="122" t="s">
        <v>259</v>
      </c>
      <c r="BQ36" s="122" t="s">
        <v>259</v>
      </c>
      <c r="BR36" s="122" t="s">
        <v>259</v>
      </c>
    </row>
    <row r="37" spans="1:70" x14ac:dyDescent="0.3">
      <c r="A37" s="294"/>
      <c r="B37" s="296"/>
      <c r="C37" s="296"/>
      <c r="D37" s="296"/>
      <c r="E37" s="298"/>
      <c r="F37" s="296"/>
      <c r="G37" s="296"/>
      <c r="H37" s="296"/>
      <c r="I37" s="296"/>
      <c r="J37" s="294"/>
      <c r="K37" s="294"/>
      <c r="L37" s="294"/>
      <c r="M37" s="306"/>
      <c r="N37" s="125">
        <v>3</v>
      </c>
      <c r="O37" s="125" t="s">
        <v>259</v>
      </c>
      <c r="P37" s="126" t="s">
        <v>259</v>
      </c>
      <c r="Q37" s="125" t="s">
        <v>259</v>
      </c>
      <c r="R37" s="125" t="s">
        <v>259</v>
      </c>
      <c r="S37" s="125" t="s">
        <v>259</v>
      </c>
      <c r="T37" s="126" t="s">
        <v>259</v>
      </c>
      <c r="U37" s="125" t="s">
        <v>259</v>
      </c>
      <c r="V37" s="126" t="s">
        <v>259</v>
      </c>
      <c r="W37" s="125" t="s">
        <v>259</v>
      </c>
      <c r="X37" s="126" t="s">
        <v>259</v>
      </c>
      <c r="Y37" s="126" t="s">
        <v>259</v>
      </c>
      <c r="Z37" s="125" t="s">
        <v>259</v>
      </c>
      <c r="AA37" s="125" t="s">
        <v>259</v>
      </c>
      <c r="AB37" s="125" t="s">
        <v>259</v>
      </c>
      <c r="AC37" s="126" t="s">
        <v>259</v>
      </c>
      <c r="AD37" s="126" t="s">
        <v>259</v>
      </c>
      <c r="AE37" s="125" t="s">
        <v>259</v>
      </c>
      <c r="AF37" s="125" t="s">
        <v>259</v>
      </c>
      <c r="AG37" s="125" t="s">
        <v>259</v>
      </c>
      <c r="AH37" s="125" t="s">
        <v>259</v>
      </c>
      <c r="AI37" s="126" t="s">
        <v>259</v>
      </c>
      <c r="AJ37" s="126" t="s">
        <v>259</v>
      </c>
      <c r="AK37" s="126" t="s">
        <v>259</v>
      </c>
      <c r="AL37" s="125" t="s">
        <v>259</v>
      </c>
      <c r="AM37" s="126" t="s">
        <v>259</v>
      </c>
      <c r="AN37" s="126" t="s">
        <v>259</v>
      </c>
      <c r="AO37" s="125" t="s">
        <v>259</v>
      </c>
      <c r="AP37" s="126" t="s">
        <v>259</v>
      </c>
      <c r="AQ37" s="125" t="s">
        <v>259</v>
      </c>
      <c r="AR37" s="126" t="s">
        <v>259</v>
      </c>
      <c r="AS37" s="122" t="s">
        <v>259</v>
      </c>
      <c r="AT37" s="122" t="s">
        <v>259</v>
      </c>
      <c r="AU37" s="122" t="s">
        <v>259</v>
      </c>
      <c r="AV37" s="122" t="s">
        <v>259</v>
      </c>
      <c r="AW37" s="122" t="s">
        <v>259</v>
      </c>
      <c r="AX37" s="122" t="s">
        <v>259</v>
      </c>
      <c r="AY37" s="122" t="s">
        <v>259</v>
      </c>
      <c r="AZ37" s="122" t="s">
        <v>259</v>
      </c>
      <c r="BA37" s="122" t="s">
        <v>259</v>
      </c>
      <c r="BB37" s="122" t="s">
        <v>259</v>
      </c>
      <c r="BC37" s="122" t="s">
        <v>259</v>
      </c>
      <c r="BD37" s="122" t="s">
        <v>259</v>
      </c>
      <c r="BE37" s="122" t="s">
        <v>259</v>
      </c>
      <c r="BF37" s="122" t="s">
        <v>259</v>
      </c>
      <c r="BG37" s="122" t="s">
        <v>259</v>
      </c>
      <c r="BH37" s="122" t="s">
        <v>259</v>
      </c>
      <c r="BI37" s="122" t="s">
        <v>259</v>
      </c>
      <c r="BJ37" s="122" t="s">
        <v>259</v>
      </c>
      <c r="BK37" s="122" t="s">
        <v>259</v>
      </c>
      <c r="BL37" s="122" t="s">
        <v>259</v>
      </c>
      <c r="BM37" s="122" t="s">
        <v>259</v>
      </c>
      <c r="BN37" s="122" t="s">
        <v>259</v>
      </c>
      <c r="BO37" s="122" t="s">
        <v>259</v>
      </c>
      <c r="BP37" s="122" t="s">
        <v>259</v>
      </c>
      <c r="BQ37" s="122" t="s">
        <v>259</v>
      </c>
      <c r="BR37" s="122" t="s">
        <v>259</v>
      </c>
    </row>
    <row r="38" spans="1:70" x14ac:dyDescent="0.3">
      <c r="A38" s="294"/>
      <c r="B38" s="296"/>
      <c r="C38" s="296"/>
      <c r="D38" s="296"/>
      <c r="E38" s="298"/>
      <c r="F38" s="296"/>
      <c r="G38" s="296"/>
      <c r="H38" s="296"/>
      <c r="I38" s="296"/>
      <c r="J38" s="294"/>
      <c r="K38" s="294"/>
      <c r="L38" s="294"/>
      <c r="M38" s="306"/>
      <c r="N38" s="125">
        <v>4</v>
      </c>
      <c r="O38" s="130" t="s">
        <v>259</v>
      </c>
      <c r="P38" s="126" t="s">
        <v>259</v>
      </c>
      <c r="Q38" s="125" t="s">
        <v>259</v>
      </c>
      <c r="R38" s="125" t="s">
        <v>259</v>
      </c>
      <c r="S38" s="125" t="s">
        <v>259</v>
      </c>
      <c r="T38" s="126" t="s">
        <v>259</v>
      </c>
      <c r="U38" s="125" t="s">
        <v>259</v>
      </c>
      <c r="V38" s="126" t="s">
        <v>259</v>
      </c>
      <c r="W38" s="125" t="s">
        <v>259</v>
      </c>
      <c r="X38" s="126" t="s">
        <v>259</v>
      </c>
      <c r="Y38" s="126" t="s">
        <v>259</v>
      </c>
      <c r="Z38" s="125" t="s">
        <v>259</v>
      </c>
      <c r="AA38" s="125" t="s">
        <v>259</v>
      </c>
      <c r="AB38" s="125" t="s">
        <v>259</v>
      </c>
      <c r="AC38" s="126" t="s">
        <v>259</v>
      </c>
      <c r="AD38" s="126" t="s">
        <v>259</v>
      </c>
      <c r="AE38" s="125" t="s">
        <v>259</v>
      </c>
      <c r="AF38" s="125" t="s">
        <v>259</v>
      </c>
      <c r="AG38" s="125" t="s">
        <v>259</v>
      </c>
      <c r="AH38" s="125" t="s">
        <v>259</v>
      </c>
      <c r="AI38" s="126" t="s">
        <v>259</v>
      </c>
      <c r="AJ38" s="126" t="s">
        <v>259</v>
      </c>
      <c r="AK38" s="126" t="s">
        <v>259</v>
      </c>
      <c r="AL38" s="125" t="s">
        <v>259</v>
      </c>
      <c r="AM38" s="126" t="s">
        <v>259</v>
      </c>
      <c r="AN38" s="126" t="s">
        <v>259</v>
      </c>
      <c r="AO38" s="125" t="s">
        <v>259</v>
      </c>
      <c r="AP38" s="126" t="s">
        <v>259</v>
      </c>
      <c r="AQ38" s="125" t="s">
        <v>259</v>
      </c>
      <c r="AR38" s="126" t="s">
        <v>259</v>
      </c>
      <c r="AS38" s="122" t="s">
        <v>259</v>
      </c>
      <c r="AT38" s="122" t="s">
        <v>259</v>
      </c>
      <c r="AU38" s="122" t="s">
        <v>259</v>
      </c>
      <c r="AV38" s="122" t="s">
        <v>259</v>
      </c>
      <c r="AW38" s="122" t="s">
        <v>259</v>
      </c>
      <c r="AX38" s="122" t="s">
        <v>259</v>
      </c>
      <c r="AY38" s="122" t="s">
        <v>259</v>
      </c>
      <c r="AZ38" s="122" t="s">
        <v>259</v>
      </c>
      <c r="BA38" s="122" t="s">
        <v>259</v>
      </c>
      <c r="BB38" s="122" t="s">
        <v>259</v>
      </c>
      <c r="BC38" s="122" t="s">
        <v>259</v>
      </c>
      <c r="BD38" s="122" t="s">
        <v>259</v>
      </c>
      <c r="BE38" s="122" t="s">
        <v>259</v>
      </c>
      <c r="BF38" s="122" t="s">
        <v>259</v>
      </c>
      <c r="BG38" s="122" t="s">
        <v>259</v>
      </c>
      <c r="BH38" s="122" t="s">
        <v>259</v>
      </c>
      <c r="BI38" s="122" t="s">
        <v>259</v>
      </c>
      <c r="BJ38" s="122" t="s">
        <v>259</v>
      </c>
      <c r="BK38" s="122" t="s">
        <v>259</v>
      </c>
      <c r="BL38" s="122" t="s">
        <v>259</v>
      </c>
      <c r="BM38" s="122" t="s">
        <v>259</v>
      </c>
      <c r="BN38" s="122" t="s">
        <v>259</v>
      </c>
      <c r="BO38" s="122" t="s">
        <v>259</v>
      </c>
      <c r="BP38" s="122" t="s">
        <v>259</v>
      </c>
      <c r="BQ38" s="122" t="s">
        <v>259</v>
      </c>
      <c r="BR38" s="122" t="s">
        <v>259</v>
      </c>
    </row>
    <row r="39" spans="1:70" x14ac:dyDescent="0.3">
      <c r="A39" s="294"/>
      <c r="B39" s="296"/>
      <c r="C39" s="296"/>
      <c r="D39" s="296"/>
      <c r="E39" s="298"/>
      <c r="F39" s="296"/>
      <c r="G39" s="296"/>
      <c r="H39" s="296"/>
      <c r="I39" s="296"/>
      <c r="J39" s="294"/>
      <c r="K39" s="294"/>
      <c r="L39" s="294"/>
      <c r="M39" s="306"/>
      <c r="N39" s="125">
        <v>5</v>
      </c>
      <c r="O39" s="130" t="s">
        <v>259</v>
      </c>
      <c r="P39" s="126" t="s">
        <v>259</v>
      </c>
      <c r="Q39" s="125" t="s">
        <v>259</v>
      </c>
      <c r="R39" s="125" t="s">
        <v>259</v>
      </c>
      <c r="S39" s="125" t="s">
        <v>259</v>
      </c>
      <c r="T39" s="126" t="s">
        <v>259</v>
      </c>
      <c r="U39" s="125" t="s">
        <v>259</v>
      </c>
      <c r="V39" s="126" t="s">
        <v>259</v>
      </c>
      <c r="W39" s="125" t="s">
        <v>259</v>
      </c>
      <c r="X39" s="126" t="s">
        <v>259</v>
      </c>
      <c r="Y39" s="126" t="s">
        <v>259</v>
      </c>
      <c r="Z39" s="125" t="s">
        <v>259</v>
      </c>
      <c r="AA39" s="125" t="s">
        <v>259</v>
      </c>
      <c r="AB39" s="125" t="s">
        <v>259</v>
      </c>
      <c r="AC39" s="126" t="s">
        <v>259</v>
      </c>
      <c r="AD39" s="126" t="s">
        <v>259</v>
      </c>
      <c r="AE39" s="125" t="s">
        <v>259</v>
      </c>
      <c r="AF39" s="125" t="s">
        <v>259</v>
      </c>
      <c r="AG39" s="125" t="s">
        <v>259</v>
      </c>
      <c r="AH39" s="125" t="s">
        <v>259</v>
      </c>
      <c r="AI39" s="126" t="s">
        <v>259</v>
      </c>
      <c r="AJ39" s="126" t="s">
        <v>259</v>
      </c>
      <c r="AK39" s="126" t="s">
        <v>259</v>
      </c>
      <c r="AL39" s="125" t="s">
        <v>259</v>
      </c>
      <c r="AM39" s="126" t="s">
        <v>259</v>
      </c>
      <c r="AN39" s="126" t="s">
        <v>259</v>
      </c>
      <c r="AO39" s="125" t="s">
        <v>259</v>
      </c>
      <c r="AP39" s="126" t="s">
        <v>259</v>
      </c>
      <c r="AQ39" s="125" t="s">
        <v>259</v>
      </c>
      <c r="AR39" s="126" t="s">
        <v>259</v>
      </c>
      <c r="AS39" s="122" t="s">
        <v>259</v>
      </c>
      <c r="AT39" s="122" t="s">
        <v>259</v>
      </c>
      <c r="AU39" s="122" t="s">
        <v>259</v>
      </c>
      <c r="AV39" s="122" t="s">
        <v>259</v>
      </c>
      <c r="AW39" s="122" t="s">
        <v>259</v>
      </c>
      <c r="AX39" s="122" t="s">
        <v>259</v>
      </c>
      <c r="AY39" s="122" t="s">
        <v>259</v>
      </c>
      <c r="AZ39" s="122" t="s">
        <v>259</v>
      </c>
      <c r="BA39" s="122" t="s">
        <v>259</v>
      </c>
      <c r="BB39" s="122" t="s">
        <v>259</v>
      </c>
      <c r="BC39" s="122" t="s">
        <v>259</v>
      </c>
      <c r="BD39" s="122" t="s">
        <v>259</v>
      </c>
      <c r="BE39" s="122" t="s">
        <v>259</v>
      </c>
      <c r="BF39" s="122" t="s">
        <v>259</v>
      </c>
      <c r="BG39" s="122" t="s">
        <v>259</v>
      </c>
      <c r="BH39" s="122" t="s">
        <v>259</v>
      </c>
      <c r="BI39" s="122" t="s">
        <v>259</v>
      </c>
      <c r="BJ39" s="122" t="s">
        <v>259</v>
      </c>
      <c r="BK39" s="122" t="s">
        <v>259</v>
      </c>
      <c r="BL39" s="122" t="s">
        <v>259</v>
      </c>
      <c r="BM39" s="122" t="s">
        <v>259</v>
      </c>
      <c r="BN39" s="122" t="s">
        <v>259</v>
      </c>
      <c r="BO39" s="122" t="s">
        <v>259</v>
      </c>
      <c r="BP39" s="122" t="s">
        <v>259</v>
      </c>
      <c r="BQ39" s="122" t="s">
        <v>259</v>
      </c>
      <c r="BR39" s="122" t="s">
        <v>259</v>
      </c>
    </row>
    <row r="40" spans="1:70" x14ac:dyDescent="0.3">
      <c r="A40" s="295"/>
      <c r="B40" s="297"/>
      <c r="C40" s="297"/>
      <c r="D40" s="297"/>
      <c r="E40" s="299"/>
      <c r="F40" s="297"/>
      <c r="G40" s="297"/>
      <c r="H40" s="297"/>
      <c r="I40" s="297"/>
      <c r="J40" s="295"/>
      <c r="K40" s="295"/>
      <c r="L40" s="295"/>
      <c r="M40" s="307"/>
      <c r="N40" s="125">
        <v>6</v>
      </c>
      <c r="O40" s="130" t="s">
        <v>259</v>
      </c>
      <c r="P40" s="126" t="s">
        <v>259</v>
      </c>
      <c r="Q40" s="125" t="s">
        <v>259</v>
      </c>
      <c r="R40" s="125" t="s">
        <v>259</v>
      </c>
      <c r="S40" s="125" t="s">
        <v>259</v>
      </c>
      <c r="T40" s="126" t="s">
        <v>259</v>
      </c>
      <c r="U40" s="125" t="s">
        <v>259</v>
      </c>
      <c r="V40" s="126" t="s">
        <v>259</v>
      </c>
      <c r="W40" s="125" t="s">
        <v>259</v>
      </c>
      <c r="X40" s="126" t="s">
        <v>259</v>
      </c>
      <c r="Y40" s="126" t="s">
        <v>259</v>
      </c>
      <c r="Z40" s="125" t="s">
        <v>259</v>
      </c>
      <c r="AA40" s="125" t="s">
        <v>259</v>
      </c>
      <c r="AB40" s="125" t="s">
        <v>259</v>
      </c>
      <c r="AC40" s="126" t="s">
        <v>259</v>
      </c>
      <c r="AD40" s="126" t="s">
        <v>259</v>
      </c>
      <c r="AE40" s="125" t="s">
        <v>259</v>
      </c>
      <c r="AF40" s="125" t="s">
        <v>259</v>
      </c>
      <c r="AG40" s="125" t="s">
        <v>259</v>
      </c>
      <c r="AH40" s="125" t="s">
        <v>259</v>
      </c>
      <c r="AI40" s="126" t="s">
        <v>259</v>
      </c>
      <c r="AJ40" s="126" t="s">
        <v>259</v>
      </c>
      <c r="AK40" s="126" t="s">
        <v>259</v>
      </c>
      <c r="AL40" s="125" t="s">
        <v>259</v>
      </c>
      <c r="AM40" s="126" t="s">
        <v>259</v>
      </c>
      <c r="AN40" s="126" t="s">
        <v>259</v>
      </c>
      <c r="AO40" s="125" t="s">
        <v>259</v>
      </c>
      <c r="AP40" s="126" t="s">
        <v>259</v>
      </c>
      <c r="AQ40" s="125" t="s">
        <v>259</v>
      </c>
      <c r="AR40" s="126" t="s">
        <v>259</v>
      </c>
      <c r="AS40" s="122" t="s">
        <v>259</v>
      </c>
      <c r="AT40" s="122" t="s">
        <v>259</v>
      </c>
      <c r="AU40" s="122" t="s">
        <v>259</v>
      </c>
      <c r="AV40" s="122" t="s">
        <v>259</v>
      </c>
      <c r="AW40" s="122" t="s">
        <v>259</v>
      </c>
      <c r="AX40" s="122" t="s">
        <v>259</v>
      </c>
      <c r="AY40" s="122" t="s">
        <v>259</v>
      </c>
      <c r="AZ40" s="122" t="s">
        <v>259</v>
      </c>
      <c r="BA40" s="122" t="s">
        <v>259</v>
      </c>
      <c r="BB40" s="122" t="s">
        <v>259</v>
      </c>
      <c r="BC40" s="122" t="s">
        <v>259</v>
      </c>
      <c r="BD40" s="122" t="s">
        <v>259</v>
      </c>
      <c r="BE40" s="122" t="s">
        <v>259</v>
      </c>
      <c r="BF40" s="122" t="s">
        <v>259</v>
      </c>
      <c r="BG40" s="122" t="s">
        <v>259</v>
      </c>
      <c r="BH40" s="122" t="s">
        <v>259</v>
      </c>
      <c r="BI40" s="122" t="s">
        <v>259</v>
      </c>
      <c r="BJ40" s="122" t="s">
        <v>259</v>
      </c>
      <c r="BK40" s="122" t="s">
        <v>259</v>
      </c>
      <c r="BL40" s="122" t="s">
        <v>259</v>
      </c>
      <c r="BM40" s="122" t="s">
        <v>259</v>
      </c>
      <c r="BN40" s="122" t="s">
        <v>259</v>
      </c>
      <c r="BO40" s="122" t="s">
        <v>259</v>
      </c>
      <c r="BP40" s="122" t="s">
        <v>259</v>
      </c>
      <c r="BQ40" s="122" t="s">
        <v>259</v>
      </c>
      <c r="BR40" s="122" t="s">
        <v>259</v>
      </c>
    </row>
    <row r="41" spans="1:70" x14ac:dyDescent="0.3">
      <c r="A41" s="294">
        <v>7</v>
      </c>
      <c r="B41" s="296" t="s">
        <v>259</v>
      </c>
      <c r="C41" s="296" t="s">
        <v>259</v>
      </c>
      <c r="D41" s="296" t="s">
        <v>259</v>
      </c>
      <c r="E41" s="298" t="s">
        <v>259</v>
      </c>
      <c r="F41" s="296" t="s">
        <v>259</v>
      </c>
      <c r="G41" s="296" t="s">
        <v>259</v>
      </c>
      <c r="H41" s="296" t="s">
        <v>259</v>
      </c>
      <c r="I41" s="296" t="s">
        <v>259</v>
      </c>
      <c r="J41" s="294" t="s">
        <v>259</v>
      </c>
      <c r="K41" s="294" t="s">
        <v>259</v>
      </c>
      <c r="L41" s="294">
        <v>0</v>
      </c>
      <c r="M41" s="306" t="b">
        <v>0</v>
      </c>
      <c r="N41" s="125">
        <v>1</v>
      </c>
      <c r="O41" s="130" t="s">
        <v>259</v>
      </c>
      <c r="P41" s="126" t="s">
        <v>259</v>
      </c>
      <c r="Q41" s="125" t="s">
        <v>259</v>
      </c>
      <c r="R41" s="125" t="s">
        <v>259</v>
      </c>
      <c r="S41" s="125" t="s">
        <v>259</v>
      </c>
      <c r="T41" s="126" t="s">
        <v>259</v>
      </c>
      <c r="U41" s="125" t="s">
        <v>259</v>
      </c>
      <c r="V41" s="126" t="s">
        <v>259</v>
      </c>
      <c r="W41" s="125" t="s">
        <v>259</v>
      </c>
      <c r="X41" s="126" t="s">
        <v>259</v>
      </c>
      <c r="Y41" s="126" t="s">
        <v>259</v>
      </c>
      <c r="Z41" s="125" t="s">
        <v>259</v>
      </c>
      <c r="AA41" s="125" t="s">
        <v>259</v>
      </c>
      <c r="AB41" s="125" t="s">
        <v>259</v>
      </c>
      <c r="AC41" s="126" t="s">
        <v>259</v>
      </c>
      <c r="AD41" s="126" t="s">
        <v>259</v>
      </c>
      <c r="AE41" s="125" t="s">
        <v>259</v>
      </c>
      <c r="AF41" s="125" t="s">
        <v>259</v>
      </c>
      <c r="AG41" s="125" t="s">
        <v>259</v>
      </c>
      <c r="AH41" s="125" t="s">
        <v>259</v>
      </c>
      <c r="AI41" s="126" t="s">
        <v>259</v>
      </c>
      <c r="AJ41" s="126" t="s">
        <v>259</v>
      </c>
      <c r="AK41" s="126" t="s">
        <v>259</v>
      </c>
      <c r="AL41" s="125" t="s">
        <v>259</v>
      </c>
      <c r="AM41" s="126" t="s">
        <v>259</v>
      </c>
      <c r="AN41" s="126" t="s">
        <v>259</v>
      </c>
      <c r="AO41" s="125" t="s">
        <v>259</v>
      </c>
      <c r="AP41" s="126" t="s">
        <v>259</v>
      </c>
      <c r="AQ41" s="125" t="s">
        <v>259</v>
      </c>
      <c r="AR41" s="126" t="s">
        <v>259</v>
      </c>
      <c r="AS41" s="122" t="s">
        <v>259</v>
      </c>
      <c r="AT41" s="122" t="s">
        <v>259</v>
      </c>
      <c r="AU41" s="122" t="s">
        <v>259</v>
      </c>
      <c r="AV41" s="122" t="s">
        <v>259</v>
      </c>
      <c r="AW41" s="122" t="s">
        <v>259</v>
      </c>
      <c r="AX41" s="122" t="s">
        <v>259</v>
      </c>
      <c r="AY41" s="122" t="s">
        <v>259</v>
      </c>
      <c r="AZ41" s="122" t="s">
        <v>259</v>
      </c>
      <c r="BA41" s="122" t="s">
        <v>259</v>
      </c>
      <c r="BB41" s="122" t="s">
        <v>259</v>
      </c>
      <c r="BC41" s="122" t="s">
        <v>259</v>
      </c>
      <c r="BD41" s="122" t="s">
        <v>259</v>
      </c>
      <c r="BE41" s="122" t="s">
        <v>259</v>
      </c>
      <c r="BF41" s="122" t="s">
        <v>259</v>
      </c>
      <c r="BG41" s="122" t="s">
        <v>259</v>
      </c>
      <c r="BH41" s="122" t="s">
        <v>259</v>
      </c>
      <c r="BI41" s="122" t="s">
        <v>259</v>
      </c>
      <c r="BJ41" s="122" t="s">
        <v>259</v>
      </c>
      <c r="BK41" s="122" t="s">
        <v>259</v>
      </c>
      <c r="BL41" s="122" t="s">
        <v>259</v>
      </c>
      <c r="BM41" s="122" t="s">
        <v>259</v>
      </c>
      <c r="BN41" s="122" t="s">
        <v>259</v>
      </c>
      <c r="BO41" s="122" t="s">
        <v>259</v>
      </c>
      <c r="BP41" s="122" t="s">
        <v>259</v>
      </c>
      <c r="BQ41" s="122" t="s">
        <v>259</v>
      </c>
      <c r="BR41" s="122" t="s">
        <v>259</v>
      </c>
    </row>
    <row r="42" spans="1:70" x14ac:dyDescent="0.3">
      <c r="A42" s="294"/>
      <c r="B42" s="296"/>
      <c r="C42" s="296"/>
      <c r="D42" s="296"/>
      <c r="E42" s="298"/>
      <c r="F42" s="296"/>
      <c r="G42" s="296"/>
      <c r="H42" s="296"/>
      <c r="I42" s="296"/>
      <c r="J42" s="294"/>
      <c r="K42" s="294"/>
      <c r="L42" s="294"/>
      <c r="M42" s="306"/>
      <c r="N42" s="125">
        <v>2</v>
      </c>
      <c r="O42" s="130" t="s">
        <v>259</v>
      </c>
      <c r="P42" s="126" t="s">
        <v>259</v>
      </c>
      <c r="Q42" s="125" t="s">
        <v>259</v>
      </c>
      <c r="R42" s="125" t="s">
        <v>259</v>
      </c>
      <c r="S42" s="125" t="s">
        <v>259</v>
      </c>
      <c r="T42" s="126" t="s">
        <v>259</v>
      </c>
      <c r="U42" s="125" t="s">
        <v>259</v>
      </c>
      <c r="V42" s="126" t="s">
        <v>259</v>
      </c>
      <c r="W42" s="125" t="s">
        <v>259</v>
      </c>
      <c r="X42" s="126" t="s">
        <v>259</v>
      </c>
      <c r="Y42" s="126" t="s">
        <v>259</v>
      </c>
      <c r="Z42" s="125" t="s">
        <v>259</v>
      </c>
      <c r="AA42" s="125" t="s">
        <v>259</v>
      </c>
      <c r="AB42" s="125" t="s">
        <v>259</v>
      </c>
      <c r="AC42" s="126" t="s">
        <v>259</v>
      </c>
      <c r="AD42" s="126" t="s">
        <v>259</v>
      </c>
      <c r="AE42" s="125" t="s">
        <v>259</v>
      </c>
      <c r="AF42" s="125" t="s">
        <v>259</v>
      </c>
      <c r="AG42" s="125" t="s">
        <v>259</v>
      </c>
      <c r="AH42" s="125" t="s">
        <v>259</v>
      </c>
      <c r="AI42" s="126" t="s">
        <v>259</v>
      </c>
      <c r="AJ42" s="126" t="s">
        <v>259</v>
      </c>
      <c r="AK42" s="126" t="s">
        <v>259</v>
      </c>
      <c r="AL42" s="125" t="s">
        <v>259</v>
      </c>
      <c r="AM42" s="126" t="s">
        <v>259</v>
      </c>
      <c r="AN42" s="126" t="s">
        <v>259</v>
      </c>
      <c r="AO42" s="125" t="s">
        <v>259</v>
      </c>
      <c r="AP42" s="126" t="s">
        <v>259</v>
      </c>
      <c r="AQ42" s="125" t="s">
        <v>259</v>
      </c>
      <c r="AR42" s="126" t="s">
        <v>259</v>
      </c>
      <c r="AS42" s="122" t="s">
        <v>259</v>
      </c>
      <c r="AT42" s="122" t="s">
        <v>259</v>
      </c>
      <c r="AU42" s="122" t="s">
        <v>259</v>
      </c>
      <c r="AV42" s="122" t="s">
        <v>259</v>
      </c>
      <c r="AW42" s="122" t="s">
        <v>259</v>
      </c>
      <c r="AX42" s="122" t="s">
        <v>259</v>
      </c>
      <c r="AY42" s="122" t="s">
        <v>259</v>
      </c>
      <c r="AZ42" s="122" t="s">
        <v>259</v>
      </c>
      <c r="BA42" s="122" t="s">
        <v>259</v>
      </c>
      <c r="BB42" s="122" t="s">
        <v>259</v>
      </c>
      <c r="BC42" s="122" t="s">
        <v>259</v>
      </c>
      <c r="BD42" s="122" t="s">
        <v>259</v>
      </c>
      <c r="BE42" s="122" t="s">
        <v>259</v>
      </c>
      <c r="BF42" s="122" t="s">
        <v>259</v>
      </c>
      <c r="BG42" s="122" t="s">
        <v>259</v>
      </c>
      <c r="BH42" s="122" t="s">
        <v>259</v>
      </c>
      <c r="BI42" s="122" t="s">
        <v>259</v>
      </c>
      <c r="BJ42" s="122" t="s">
        <v>259</v>
      </c>
      <c r="BK42" s="122" t="s">
        <v>259</v>
      </c>
      <c r="BL42" s="122" t="s">
        <v>259</v>
      </c>
      <c r="BM42" s="122" t="s">
        <v>259</v>
      </c>
      <c r="BN42" s="122" t="s">
        <v>259</v>
      </c>
      <c r="BO42" s="122" t="s">
        <v>259</v>
      </c>
      <c r="BP42" s="122" t="s">
        <v>259</v>
      </c>
      <c r="BQ42" s="122" t="s">
        <v>259</v>
      </c>
      <c r="BR42" s="122" t="s">
        <v>259</v>
      </c>
    </row>
    <row r="43" spans="1:70" x14ac:dyDescent="0.3">
      <c r="A43" s="294"/>
      <c r="B43" s="296"/>
      <c r="C43" s="296"/>
      <c r="D43" s="296"/>
      <c r="E43" s="298"/>
      <c r="F43" s="296"/>
      <c r="G43" s="296"/>
      <c r="H43" s="296"/>
      <c r="I43" s="296"/>
      <c r="J43" s="294"/>
      <c r="K43" s="294"/>
      <c r="L43" s="294"/>
      <c r="M43" s="306"/>
      <c r="N43" s="125">
        <v>3</v>
      </c>
      <c r="O43" s="125" t="s">
        <v>259</v>
      </c>
      <c r="P43" s="126" t="s">
        <v>259</v>
      </c>
      <c r="Q43" s="125" t="s">
        <v>259</v>
      </c>
      <c r="R43" s="125" t="s">
        <v>259</v>
      </c>
      <c r="S43" s="125" t="s">
        <v>259</v>
      </c>
      <c r="T43" s="126" t="s">
        <v>259</v>
      </c>
      <c r="U43" s="125" t="s">
        <v>259</v>
      </c>
      <c r="V43" s="126" t="s">
        <v>259</v>
      </c>
      <c r="W43" s="125" t="s">
        <v>259</v>
      </c>
      <c r="X43" s="126" t="s">
        <v>259</v>
      </c>
      <c r="Y43" s="126" t="s">
        <v>259</v>
      </c>
      <c r="Z43" s="125" t="s">
        <v>259</v>
      </c>
      <c r="AA43" s="125" t="s">
        <v>259</v>
      </c>
      <c r="AB43" s="125" t="s">
        <v>259</v>
      </c>
      <c r="AC43" s="126" t="s">
        <v>259</v>
      </c>
      <c r="AD43" s="126" t="s">
        <v>259</v>
      </c>
      <c r="AE43" s="125" t="s">
        <v>259</v>
      </c>
      <c r="AF43" s="125" t="s">
        <v>259</v>
      </c>
      <c r="AG43" s="125" t="s">
        <v>259</v>
      </c>
      <c r="AH43" s="125" t="s">
        <v>259</v>
      </c>
      <c r="AI43" s="126" t="s">
        <v>259</v>
      </c>
      <c r="AJ43" s="126" t="s">
        <v>259</v>
      </c>
      <c r="AK43" s="126" t="s">
        <v>259</v>
      </c>
      <c r="AL43" s="125" t="s">
        <v>259</v>
      </c>
      <c r="AM43" s="126" t="s">
        <v>259</v>
      </c>
      <c r="AN43" s="126" t="s">
        <v>259</v>
      </c>
      <c r="AO43" s="125" t="s">
        <v>259</v>
      </c>
      <c r="AP43" s="126" t="s">
        <v>259</v>
      </c>
      <c r="AQ43" s="125" t="s">
        <v>259</v>
      </c>
      <c r="AR43" s="126" t="s">
        <v>259</v>
      </c>
      <c r="AS43" s="122" t="s">
        <v>259</v>
      </c>
      <c r="AT43" s="122" t="s">
        <v>259</v>
      </c>
      <c r="AU43" s="122" t="s">
        <v>259</v>
      </c>
      <c r="AV43" s="122" t="s">
        <v>259</v>
      </c>
      <c r="AW43" s="122" t="s">
        <v>259</v>
      </c>
      <c r="AX43" s="122" t="s">
        <v>259</v>
      </c>
      <c r="AY43" s="122" t="s">
        <v>259</v>
      </c>
      <c r="AZ43" s="122" t="s">
        <v>259</v>
      </c>
      <c r="BA43" s="122" t="s">
        <v>259</v>
      </c>
      <c r="BB43" s="122" t="s">
        <v>259</v>
      </c>
      <c r="BC43" s="122" t="s">
        <v>259</v>
      </c>
      <c r="BD43" s="122" t="s">
        <v>259</v>
      </c>
      <c r="BE43" s="122" t="s">
        <v>259</v>
      </c>
      <c r="BF43" s="122" t="s">
        <v>259</v>
      </c>
      <c r="BG43" s="122" t="s">
        <v>259</v>
      </c>
      <c r="BH43" s="122" t="s">
        <v>259</v>
      </c>
      <c r="BI43" s="122" t="s">
        <v>259</v>
      </c>
      <c r="BJ43" s="122" t="s">
        <v>259</v>
      </c>
      <c r="BK43" s="122" t="s">
        <v>259</v>
      </c>
      <c r="BL43" s="122" t="s">
        <v>259</v>
      </c>
      <c r="BM43" s="122" t="s">
        <v>259</v>
      </c>
      <c r="BN43" s="122" t="s">
        <v>259</v>
      </c>
      <c r="BO43" s="122" t="s">
        <v>259</v>
      </c>
      <c r="BP43" s="122" t="s">
        <v>259</v>
      </c>
      <c r="BQ43" s="122" t="s">
        <v>259</v>
      </c>
      <c r="BR43" s="122" t="s">
        <v>259</v>
      </c>
    </row>
    <row r="44" spans="1:70" x14ac:dyDescent="0.3">
      <c r="A44" s="294"/>
      <c r="B44" s="296"/>
      <c r="C44" s="296"/>
      <c r="D44" s="296"/>
      <c r="E44" s="298"/>
      <c r="F44" s="296"/>
      <c r="G44" s="296"/>
      <c r="H44" s="296"/>
      <c r="I44" s="296"/>
      <c r="J44" s="294"/>
      <c r="K44" s="294"/>
      <c r="L44" s="294"/>
      <c r="M44" s="306"/>
      <c r="N44" s="125">
        <v>4</v>
      </c>
      <c r="O44" s="130" t="s">
        <v>259</v>
      </c>
      <c r="P44" s="126" t="s">
        <v>259</v>
      </c>
      <c r="Q44" s="125" t="s">
        <v>259</v>
      </c>
      <c r="R44" s="125" t="s">
        <v>259</v>
      </c>
      <c r="S44" s="125" t="s">
        <v>259</v>
      </c>
      <c r="T44" s="126" t="s">
        <v>259</v>
      </c>
      <c r="U44" s="125" t="s">
        <v>259</v>
      </c>
      <c r="V44" s="126" t="s">
        <v>259</v>
      </c>
      <c r="W44" s="125" t="s">
        <v>259</v>
      </c>
      <c r="X44" s="126" t="s">
        <v>259</v>
      </c>
      <c r="Y44" s="126" t="s">
        <v>259</v>
      </c>
      <c r="Z44" s="125" t="s">
        <v>259</v>
      </c>
      <c r="AA44" s="125" t="s">
        <v>259</v>
      </c>
      <c r="AB44" s="125" t="s">
        <v>259</v>
      </c>
      <c r="AC44" s="126" t="s">
        <v>259</v>
      </c>
      <c r="AD44" s="126" t="s">
        <v>259</v>
      </c>
      <c r="AE44" s="125" t="s">
        <v>259</v>
      </c>
      <c r="AF44" s="125" t="s">
        <v>259</v>
      </c>
      <c r="AG44" s="125" t="s">
        <v>259</v>
      </c>
      <c r="AH44" s="125" t="s">
        <v>259</v>
      </c>
      <c r="AI44" s="126" t="s">
        <v>259</v>
      </c>
      <c r="AJ44" s="126" t="s">
        <v>259</v>
      </c>
      <c r="AK44" s="126" t="s">
        <v>259</v>
      </c>
      <c r="AL44" s="125" t="s">
        <v>259</v>
      </c>
      <c r="AM44" s="126" t="s">
        <v>259</v>
      </c>
      <c r="AN44" s="126" t="s">
        <v>259</v>
      </c>
      <c r="AO44" s="125" t="s">
        <v>259</v>
      </c>
      <c r="AP44" s="126" t="s">
        <v>259</v>
      </c>
      <c r="AQ44" s="125" t="s">
        <v>259</v>
      </c>
      <c r="AR44" s="126" t="s">
        <v>259</v>
      </c>
      <c r="AS44" s="122" t="s">
        <v>259</v>
      </c>
      <c r="AT44" s="122" t="s">
        <v>259</v>
      </c>
      <c r="AU44" s="122" t="s">
        <v>259</v>
      </c>
      <c r="AV44" s="122" t="s">
        <v>259</v>
      </c>
      <c r="AW44" s="122" t="s">
        <v>259</v>
      </c>
      <c r="AX44" s="122" t="s">
        <v>259</v>
      </c>
      <c r="AY44" s="122" t="s">
        <v>259</v>
      </c>
      <c r="AZ44" s="122" t="s">
        <v>259</v>
      </c>
      <c r="BA44" s="122" t="s">
        <v>259</v>
      </c>
      <c r="BB44" s="122" t="s">
        <v>259</v>
      </c>
      <c r="BC44" s="122" t="s">
        <v>259</v>
      </c>
      <c r="BD44" s="122" t="s">
        <v>259</v>
      </c>
      <c r="BE44" s="122" t="s">
        <v>259</v>
      </c>
      <c r="BF44" s="122" t="s">
        <v>259</v>
      </c>
      <c r="BG44" s="122" t="s">
        <v>259</v>
      </c>
      <c r="BH44" s="122" t="s">
        <v>259</v>
      </c>
      <c r="BI44" s="122" t="s">
        <v>259</v>
      </c>
      <c r="BJ44" s="122" t="s">
        <v>259</v>
      </c>
      <c r="BK44" s="122" t="s">
        <v>259</v>
      </c>
      <c r="BL44" s="122" t="s">
        <v>259</v>
      </c>
      <c r="BM44" s="122" t="s">
        <v>259</v>
      </c>
      <c r="BN44" s="122" t="s">
        <v>259</v>
      </c>
      <c r="BO44" s="122" t="s">
        <v>259</v>
      </c>
      <c r="BP44" s="122" t="s">
        <v>259</v>
      </c>
      <c r="BQ44" s="122" t="s">
        <v>259</v>
      </c>
      <c r="BR44" s="122" t="s">
        <v>259</v>
      </c>
    </row>
    <row r="45" spans="1:70" x14ac:dyDescent="0.3">
      <c r="A45" s="294"/>
      <c r="B45" s="296"/>
      <c r="C45" s="296"/>
      <c r="D45" s="296"/>
      <c r="E45" s="298"/>
      <c r="F45" s="296"/>
      <c r="G45" s="296"/>
      <c r="H45" s="296"/>
      <c r="I45" s="296"/>
      <c r="J45" s="294"/>
      <c r="K45" s="294"/>
      <c r="L45" s="294"/>
      <c r="M45" s="306"/>
      <c r="N45" s="125">
        <v>5</v>
      </c>
      <c r="O45" s="130" t="s">
        <v>259</v>
      </c>
      <c r="P45" s="126" t="s">
        <v>259</v>
      </c>
      <c r="Q45" s="125" t="s">
        <v>259</v>
      </c>
      <c r="R45" s="125" t="s">
        <v>259</v>
      </c>
      <c r="S45" s="125" t="s">
        <v>259</v>
      </c>
      <c r="T45" s="126" t="s">
        <v>259</v>
      </c>
      <c r="U45" s="125" t="s">
        <v>259</v>
      </c>
      <c r="V45" s="126" t="s">
        <v>259</v>
      </c>
      <c r="W45" s="125" t="s">
        <v>259</v>
      </c>
      <c r="X45" s="126" t="s">
        <v>259</v>
      </c>
      <c r="Y45" s="126" t="s">
        <v>259</v>
      </c>
      <c r="Z45" s="125" t="s">
        <v>259</v>
      </c>
      <c r="AA45" s="125" t="s">
        <v>259</v>
      </c>
      <c r="AB45" s="125" t="s">
        <v>259</v>
      </c>
      <c r="AC45" s="126" t="s">
        <v>259</v>
      </c>
      <c r="AD45" s="126" t="s">
        <v>259</v>
      </c>
      <c r="AE45" s="125" t="s">
        <v>259</v>
      </c>
      <c r="AF45" s="125" t="s">
        <v>259</v>
      </c>
      <c r="AG45" s="125" t="s">
        <v>259</v>
      </c>
      <c r="AH45" s="125" t="s">
        <v>259</v>
      </c>
      <c r="AI45" s="126" t="s">
        <v>259</v>
      </c>
      <c r="AJ45" s="126" t="s">
        <v>259</v>
      </c>
      <c r="AK45" s="126" t="s">
        <v>259</v>
      </c>
      <c r="AL45" s="125" t="s">
        <v>259</v>
      </c>
      <c r="AM45" s="126" t="s">
        <v>259</v>
      </c>
      <c r="AN45" s="126" t="s">
        <v>259</v>
      </c>
      <c r="AO45" s="125" t="s">
        <v>259</v>
      </c>
      <c r="AP45" s="126" t="s">
        <v>259</v>
      </c>
      <c r="AQ45" s="125" t="s">
        <v>259</v>
      </c>
      <c r="AR45" s="126" t="s">
        <v>259</v>
      </c>
      <c r="AS45" s="122" t="s">
        <v>259</v>
      </c>
      <c r="AT45" s="122" t="s">
        <v>259</v>
      </c>
      <c r="AU45" s="122" t="s">
        <v>259</v>
      </c>
      <c r="AV45" s="122" t="s">
        <v>259</v>
      </c>
      <c r="AW45" s="122" t="s">
        <v>259</v>
      </c>
      <c r="AX45" s="122" t="s">
        <v>259</v>
      </c>
      <c r="AY45" s="122" t="s">
        <v>259</v>
      </c>
      <c r="AZ45" s="122" t="s">
        <v>259</v>
      </c>
      <c r="BA45" s="122" t="s">
        <v>259</v>
      </c>
      <c r="BB45" s="122" t="s">
        <v>259</v>
      </c>
      <c r="BC45" s="122" t="s">
        <v>259</v>
      </c>
      <c r="BD45" s="122" t="s">
        <v>259</v>
      </c>
      <c r="BE45" s="122" t="s">
        <v>259</v>
      </c>
      <c r="BF45" s="122" t="s">
        <v>259</v>
      </c>
      <c r="BG45" s="122" t="s">
        <v>259</v>
      </c>
      <c r="BH45" s="122" t="s">
        <v>259</v>
      </c>
      <c r="BI45" s="122" t="s">
        <v>259</v>
      </c>
      <c r="BJ45" s="122" t="s">
        <v>259</v>
      </c>
      <c r="BK45" s="122" t="s">
        <v>259</v>
      </c>
      <c r="BL45" s="122" t="s">
        <v>259</v>
      </c>
      <c r="BM45" s="122" t="s">
        <v>259</v>
      </c>
      <c r="BN45" s="122" t="s">
        <v>259</v>
      </c>
      <c r="BO45" s="122" t="s">
        <v>259</v>
      </c>
      <c r="BP45" s="122" t="s">
        <v>259</v>
      </c>
      <c r="BQ45" s="122" t="s">
        <v>259</v>
      </c>
      <c r="BR45" s="122" t="s">
        <v>259</v>
      </c>
    </row>
    <row r="46" spans="1:70" x14ac:dyDescent="0.3">
      <c r="A46" s="295"/>
      <c r="B46" s="297"/>
      <c r="C46" s="297"/>
      <c r="D46" s="297"/>
      <c r="E46" s="299"/>
      <c r="F46" s="297"/>
      <c r="G46" s="297"/>
      <c r="H46" s="297"/>
      <c r="I46" s="297"/>
      <c r="J46" s="295"/>
      <c r="K46" s="295"/>
      <c r="L46" s="295"/>
      <c r="M46" s="307"/>
      <c r="N46" s="125">
        <v>6</v>
      </c>
      <c r="O46" s="130" t="s">
        <v>259</v>
      </c>
      <c r="P46" s="126" t="s">
        <v>259</v>
      </c>
      <c r="Q46" s="125" t="s">
        <v>259</v>
      </c>
      <c r="R46" s="125" t="s">
        <v>259</v>
      </c>
      <c r="S46" s="125" t="s">
        <v>259</v>
      </c>
      <c r="T46" s="126" t="s">
        <v>259</v>
      </c>
      <c r="U46" s="125" t="s">
        <v>259</v>
      </c>
      <c r="V46" s="126" t="s">
        <v>259</v>
      </c>
      <c r="W46" s="125" t="s">
        <v>259</v>
      </c>
      <c r="X46" s="126" t="s">
        <v>259</v>
      </c>
      <c r="Y46" s="126" t="s">
        <v>259</v>
      </c>
      <c r="Z46" s="125" t="s">
        <v>259</v>
      </c>
      <c r="AA46" s="125" t="s">
        <v>259</v>
      </c>
      <c r="AB46" s="125" t="s">
        <v>259</v>
      </c>
      <c r="AC46" s="126" t="s">
        <v>259</v>
      </c>
      <c r="AD46" s="126" t="s">
        <v>259</v>
      </c>
      <c r="AE46" s="125" t="s">
        <v>259</v>
      </c>
      <c r="AF46" s="125" t="s">
        <v>259</v>
      </c>
      <c r="AG46" s="125" t="s">
        <v>259</v>
      </c>
      <c r="AH46" s="125" t="s">
        <v>259</v>
      </c>
      <c r="AI46" s="126" t="s">
        <v>259</v>
      </c>
      <c r="AJ46" s="126" t="s">
        <v>259</v>
      </c>
      <c r="AK46" s="126" t="s">
        <v>259</v>
      </c>
      <c r="AL46" s="125" t="s">
        <v>259</v>
      </c>
      <c r="AM46" s="126" t="s">
        <v>259</v>
      </c>
      <c r="AN46" s="126" t="s">
        <v>259</v>
      </c>
      <c r="AO46" s="125" t="s">
        <v>259</v>
      </c>
      <c r="AP46" s="126" t="s">
        <v>259</v>
      </c>
      <c r="AQ46" s="125" t="s">
        <v>259</v>
      </c>
      <c r="AR46" s="126" t="s">
        <v>259</v>
      </c>
      <c r="AS46" s="122" t="s">
        <v>259</v>
      </c>
      <c r="AT46" s="122" t="s">
        <v>259</v>
      </c>
      <c r="AU46" s="122" t="s">
        <v>259</v>
      </c>
      <c r="AV46" s="122" t="s">
        <v>259</v>
      </c>
      <c r="AW46" s="122" t="s">
        <v>259</v>
      </c>
      <c r="AX46" s="122" t="s">
        <v>259</v>
      </c>
      <c r="AY46" s="122" t="s">
        <v>259</v>
      </c>
      <c r="AZ46" s="122" t="s">
        <v>259</v>
      </c>
      <c r="BA46" s="122" t="s">
        <v>259</v>
      </c>
      <c r="BB46" s="122" t="s">
        <v>259</v>
      </c>
      <c r="BC46" s="122" t="s">
        <v>259</v>
      </c>
      <c r="BD46" s="122" t="s">
        <v>259</v>
      </c>
      <c r="BE46" s="122" t="s">
        <v>259</v>
      </c>
      <c r="BF46" s="122" t="s">
        <v>259</v>
      </c>
      <c r="BG46" s="122" t="s">
        <v>259</v>
      </c>
      <c r="BH46" s="122" t="s">
        <v>259</v>
      </c>
      <c r="BI46" s="122" t="s">
        <v>259</v>
      </c>
      <c r="BJ46" s="122" t="s">
        <v>259</v>
      </c>
      <c r="BK46" s="122" t="s">
        <v>259</v>
      </c>
      <c r="BL46" s="122" t="s">
        <v>259</v>
      </c>
      <c r="BM46" s="122" t="s">
        <v>259</v>
      </c>
      <c r="BN46" s="122" t="s">
        <v>259</v>
      </c>
      <c r="BO46" s="122" t="s">
        <v>259</v>
      </c>
      <c r="BP46" s="122" t="s">
        <v>259</v>
      </c>
      <c r="BQ46" s="122" t="s">
        <v>259</v>
      </c>
      <c r="BR46" s="122" t="s">
        <v>259</v>
      </c>
    </row>
    <row r="47" spans="1:70" x14ac:dyDescent="0.3">
      <c r="A47" s="294">
        <v>8</v>
      </c>
      <c r="B47" s="296" t="s">
        <v>259</v>
      </c>
      <c r="C47" s="296" t="s">
        <v>259</v>
      </c>
      <c r="D47" s="296" t="s">
        <v>259</v>
      </c>
      <c r="E47" s="298" t="s">
        <v>259</v>
      </c>
      <c r="F47" s="296" t="s">
        <v>259</v>
      </c>
      <c r="G47" s="296" t="s">
        <v>259</v>
      </c>
      <c r="H47" s="296" t="s">
        <v>259</v>
      </c>
      <c r="I47" s="296" t="s">
        <v>259</v>
      </c>
      <c r="J47" s="294" t="s">
        <v>259</v>
      </c>
      <c r="K47" s="294" t="s">
        <v>259</v>
      </c>
      <c r="L47" s="294">
        <v>0</v>
      </c>
      <c r="M47" s="306" t="b">
        <v>0</v>
      </c>
      <c r="N47" s="125">
        <v>1</v>
      </c>
      <c r="O47" s="130" t="s">
        <v>259</v>
      </c>
      <c r="P47" s="126" t="s">
        <v>259</v>
      </c>
      <c r="Q47" s="125" t="s">
        <v>259</v>
      </c>
      <c r="R47" s="125" t="s">
        <v>259</v>
      </c>
      <c r="S47" s="125" t="s">
        <v>259</v>
      </c>
      <c r="T47" s="126" t="s">
        <v>259</v>
      </c>
      <c r="U47" s="125" t="s">
        <v>259</v>
      </c>
      <c r="V47" s="126" t="s">
        <v>259</v>
      </c>
      <c r="W47" s="125" t="s">
        <v>259</v>
      </c>
      <c r="X47" s="126" t="s">
        <v>259</v>
      </c>
      <c r="Y47" s="126" t="s">
        <v>259</v>
      </c>
      <c r="Z47" s="125" t="s">
        <v>259</v>
      </c>
      <c r="AA47" s="125" t="s">
        <v>259</v>
      </c>
      <c r="AB47" s="125" t="s">
        <v>259</v>
      </c>
      <c r="AC47" s="126" t="s">
        <v>259</v>
      </c>
      <c r="AD47" s="126" t="s">
        <v>259</v>
      </c>
      <c r="AE47" s="125" t="s">
        <v>259</v>
      </c>
      <c r="AF47" s="125" t="s">
        <v>259</v>
      </c>
      <c r="AG47" s="125" t="s">
        <v>259</v>
      </c>
      <c r="AH47" s="125" t="s">
        <v>259</v>
      </c>
      <c r="AI47" s="126" t="s">
        <v>259</v>
      </c>
      <c r="AJ47" s="126" t="s">
        <v>259</v>
      </c>
      <c r="AK47" s="126" t="s">
        <v>259</v>
      </c>
      <c r="AL47" s="125" t="s">
        <v>259</v>
      </c>
      <c r="AM47" s="126" t="s">
        <v>259</v>
      </c>
      <c r="AN47" s="126" t="s">
        <v>259</v>
      </c>
      <c r="AO47" s="125" t="s">
        <v>259</v>
      </c>
      <c r="AP47" s="126" t="s">
        <v>259</v>
      </c>
      <c r="AQ47" s="125" t="s">
        <v>259</v>
      </c>
      <c r="AR47" s="126" t="s">
        <v>259</v>
      </c>
      <c r="AS47" s="122" t="s">
        <v>259</v>
      </c>
      <c r="AT47" s="122" t="s">
        <v>259</v>
      </c>
      <c r="AU47" s="122" t="s">
        <v>259</v>
      </c>
      <c r="AV47" s="122" t="s">
        <v>259</v>
      </c>
      <c r="AW47" s="122" t="s">
        <v>259</v>
      </c>
      <c r="AX47" s="122" t="s">
        <v>259</v>
      </c>
      <c r="AY47" s="122" t="s">
        <v>259</v>
      </c>
      <c r="AZ47" s="122" t="s">
        <v>259</v>
      </c>
      <c r="BA47" s="122" t="s">
        <v>259</v>
      </c>
      <c r="BB47" s="122" t="s">
        <v>259</v>
      </c>
      <c r="BC47" s="122" t="s">
        <v>259</v>
      </c>
      <c r="BD47" s="122" t="s">
        <v>259</v>
      </c>
      <c r="BE47" s="122" t="s">
        <v>259</v>
      </c>
      <c r="BF47" s="122" t="s">
        <v>259</v>
      </c>
      <c r="BG47" s="122" t="s">
        <v>259</v>
      </c>
      <c r="BH47" s="122" t="s">
        <v>259</v>
      </c>
      <c r="BI47" s="122" t="s">
        <v>259</v>
      </c>
      <c r="BJ47" s="122" t="s">
        <v>259</v>
      </c>
      <c r="BK47" s="122" t="s">
        <v>259</v>
      </c>
      <c r="BL47" s="122" t="s">
        <v>259</v>
      </c>
      <c r="BM47" s="122" t="s">
        <v>259</v>
      </c>
      <c r="BN47" s="122" t="s">
        <v>259</v>
      </c>
      <c r="BO47" s="122" t="s">
        <v>259</v>
      </c>
      <c r="BP47" s="122" t="s">
        <v>259</v>
      </c>
      <c r="BQ47" s="122" t="s">
        <v>259</v>
      </c>
      <c r="BR47" s="122" t="s">
        <v>259</v>
      </c>
    </row>
    <row r="48" spans="1:70" x14ac:dyDescent="0.3">
      <c r="A48" s="294"/>
      <c r="B48" s="296"/>
      <c r="C48" s="296"/>
      <c r="D48" s="296"/>
      <c r="E48" s="298"/>
      <c r="F48" s="296"/>
      <c r="G48" s="296"/>
      <c r="H48" s="296"/>
      <c r="I48" s="296"/>
      <c r="J48" s="294"/>
      <c r="K48" s="294"/>
      <c r="L48" s="294"/>
      <c r="M48" s="306"/>
      <c r="N48" s="125">
        <v>2</v>
      </c>
      <c r="O48" s="130" t="s">
        <v>259</v>
      </c>
      <c r="P48" s="126" t="s">
        <v>259</v>
      </c>
      <c r="Q48" s="125" t="s">
        <v>259</v>
      </c>
      <c r="R48" s="125" t="s">
        <v>259</v>
      </c>
      <c r="S48" s="125" t="s">
        <v>259</v>
      </c>
      <c r="T48" s="126" t="s">
        <v>259</v>
      </c>
      <c r="U48" s="125" t="s">
        <v>259</v>
      </c>
      <c r="V48" s="126" t="s">
        <v>259</v>
      </c>
      <c r="W48" s="125" t="s">
        <v>259</v>
      </c>
      <c r="X48" s="126" t="s">
        <v>259</v>
      </c>
      <c r="Y48" s="126" t="s">
        <v>259</v>
      </c>
      <c r="Z48" s="125" t="s">
        <v>259</v>
      </c>
      <c r="AA48" s="125" t="s">
        <v>259</v>
      </c>
      <c r="AB48" s="125" t="s">
        <v>259</v>
      </c>
      <c r="AC48" s="126" t="s">
        <v>259</v>
      </c>
      <c r="AD48" s="126" t="s">
        <v>259</v>
      </c>
      <c r="AE48" s="125" t="s">
        <v>259</v>
      </c>
      <c r="AF48" s="125" t="s">
        <v>259</v>
      </c>
      <c r="AG48" s="125" t="s">
        <v>259</v>
      </c>
      <c r="AH48" s="125" t="s">
        <v>259</v>
      </c>
      <c r="AI48" s="126" t="s">
        <v>259</v>
      </c>
      <c r="AJ48" s="126" t="s">
        <v>259</v>
      </c>
      <c r="AK48" s="126" t="s">
        <v>259</v>
      </c>
      <c r="AL48" s="125" t="s">
        <v>259</v>
      </c>
      <c r="AM48" s="126" t="s">
        <v>259</v>
      </c>
      <c r="AN48" s="126" t="s">
        <v>259</v>
      </c>
      <c r="AO48" s="125" t="s">
        <v>259</v>
      </c>
      <c r="AP48" s="126" t="s">
        <v>259</v>
      </c>
      <c r="AQ48" s="125" t="s">
        <v>259</v>
      </c>
      <c r="AR48" s="126" t="s">
        <v>259</v>
      </c>
      <c r="AS48" s="122" t="s">
        <v>259</v>
      </c>
      <c r="AT48" s="122" t="s">
        <v>259</v>
      </c>
      <c r="AU48" s="122" t="s">
        <v>259</v>
      </c>
      <c r="AV48" s="122" t="s">
        <v>259</v>
      </c>
      <c r="AW48" s="122" t="s">
        <v>259</v>
      </c>
      <c r="AX48" s="122" t="s">
        <v>259</v>
      </c>
      <c r="AY48" s="122" t="s">
        <v>259</v>
      </c>
      <c r="AZ48" s="122" t="s">
        <v>259</v>
      </c>
      <c r="BA48" s="122" t="s">
        <v>259</v>
      </c>
      <c r="BB48" s="122" t="s">
        <v>259</v>
      </c>
      <c r="BC48" s="122" t="s">
        <v>259</v>
      </c>
      <c r="BD48" s="122" t="s">
        <v>259</v>
      </c>
      <c r="BE48" s="122" t="s">
        <v>259</v>
      </c>
      <c r="BF48" s="122" t="s">
        <v>259</v>
      </c>
      <c r="BG48" s="122" t="s">
        <v>259</v>
      </c>
      <c r="BH48" s="122" t="s">
        <v>259</v>
      </c>
      <c r="BI48" s="122" t="s">
        <v>259</v>
      </c>
      <c r="BJ48" s="122" t="s">
        <v>259</v>
      </c>
      <c r="BK48" s="122" t="s">
        <v>259</v>
      </c>
      <c r="BL48" s="122" t="s">
        <v>259</v>
      </c>
      <c r="BM48" s="122" t="s">
        <v>259</v>
      </c>
      <c r="BN48" s="122" t="s">
        <v>259</v>
      </c>
      <c r="BO48" s="122" t="s">
        <v>259</v>
      </c>
      <c r="BP48" s="122" t="s">
        <v>259</v>
      </c>
      <c r="BQ48" s="122" t="s">
        <v>259</v>
      </c>
      <c r="BR48" s="122" t="s">
        <v>259</v>
      </c>
    </row>
    <row r="49" spans="1:70" x14ac:dyDescent="0.3">
      <c r="A49" s="294"/>
      <c r="B49" s="296"/>
      <c r="C49" s="296"/>
      <c r="D49" s="296"/>
      <c r="E49" s="298"/>
      <c r="F49" s="296"/>
      <c r="G49" s="296"/>
      <c r="H49" s="296"/>
      <c r="I49" s="296"/>
      <c r="J49" s="294"/>
      <c r="K49" s="294"/>
      <c r="L49" s="294"/>
      <c r="M49" s="306"/>
      <c r="N49" s="125">
        <v>3</v>
      </c>
      <c r="O49" s="125" t="s">
        <v>259</v>
      </c>
      <c r="P49" s="126" t="s">
        <v>259</v>
      </c>
      <c r="Q49" s="125" t="s">
        <v>259</v>
      </c>
      <c r="R49" s="125" t="s">
        <v>259</v>
      </c>
      <c r="S49" s="125" t="s">
        <v>259</v>
      </c>
      <c r="T49" s="126" t="s">
        <v>259</v>
      </c>
      <c r="U49" s="125" t="s">
        <v>259</v>
      </c>
      <c r="V49" s="126" t="s">
        <v>259</v>
      </c>
      <c r="W49" s="125" t="s">
        <v>259</v>
      </c>
      <c r="X49" s="126" t="s">
        <v>259</v>
      </c>
      <c r="Y49" s="126" t="s">
        <v>259</v>
      </c>
      <c r="Z49" s="125" t="s">
        <v>259</v>
      </c>
      <c r="AA49" s="125" t="s">
        <v>259</v>
      </c>
      <c r="AB49" s="125" t="s">
        <v>259</v>
      </c>
      <c r="AC49" s="126" t="s">
        <v>259</v>
      </c>
      <c r="AD49" s="126" t="s">
        <v>259</v>
      </c>
      <c r="AE49" s="125" t="s">
        <v>259</v>
      </c>
      <c r="AF49" s="125" t="s">
        <v>259</v>
      </c>
      <c r="AG49" s="125" t="s">
        <v>259</v>
      </c>
      <c r="AH49" s="125" t="s">
        <v>259</v>
      </c>
      <c r="AI49" s="126" t="s">
        <v>259</v>
      </c>
      <c r="AJ49" s="126" t="s">
        <v>259</v>
      </c>
      <c r="AK49" s="126" t="s">
        <v>259</v>
      </c>
      <c r="AL49" s="125" t="s">
        <v>259</v>
      </c>
      <c r="AM49" s="126" t="s">
        <v>259</v>
      </c>
      <c r="AN49" s="126" t="s">
        <v>259</v>
      </c>
      <c r="AO49" s="125" t="s">
        <v>259</v>
      </c>
      <c r="AP49" s="126" t="s">
        <v>259</v>
      </c>
      <c r="AQ49" s="125" t="s">
        <v>259</v>
      </c>
      <c r="AR49" s="126" t="s">
        <v>259</v>
      </c>
      <c r="AS49" s="122" t="s">
        <v>259</v>
      </c>
      <c r="AT49" s="122" t="s">
        <v>259</v>
      </c>
      <c r="AU49" s="122" t="s">
        <v>259</v>
      </c>
      <c r="AV49" s="122" t="s">
        <v>259</v>
      </c>
      <c r="AW49" s="122" t="s">
        <v>259</v>
      </c>
      <c r="AX49" s="122" t="s">
        <v>259</v>
      </c>
      <c r="AY49" s="122" t="s">
        <v>259</v>
      </c>
      <c r="AZ49" s="122" t="s">
        <v>259</v>
      </c>
      <c r="BA49" s="122" t="s">
        <v>259</v>
      </c>
      <c r="BB49" s="122" t="s">
        <v>259</v>
      </c>
      <c r="BC49" s="122" t="s">
        <v>259</v>
      </c>
      <c r="BD49" s="122" t="s">
        <v>259</v>
      </c>
      <c r="BE49" s="122" t="s">
        <v>259</v>
      </c>
      <c r="BF49" s="122" t="s">
        <v>259</v>
      </c>
      <c r="BG49" s="122" t="s">
        <v>259</v>
      </c>
      <c r="BH49" s="122" t="s">
        <v>259</v>
      </c>
      <c r="BI49" s="122" t="s">
        <v>259</v>
      </c>
      <c r="BJ49" s="122" t="s">
        <v>259</v>
      </c>
      <c r="BK49" s="122" t="s">
        <v>259</v>
      </c>
      <c r="BL49" s="122" t="s">
        <v>259</v>
      </c>
      <c r="BM49" s="122" t="s">
        <v>259</v>
      </c>
      <c r="BN49" s="122" t="s">
        <v>259</v>
      </c>
      <c r="BO49" s="122" t="s">
        <v>259</v>
      </c>
      <c r="BP49" s="122" t="s">
        <v>259</v>
      </c>
      <c r="BQ49" s="122" t="s">
        <v>259</v>
      </c>
      <c r="BR49" s="122" t="s">
        <v>259</v>
      </c>
    </row>
    <row r="50" spans="1:70" x14ac:dyDescent="0.3">
      <c r="A50" s="294"/>
      <c r="B50" s="296"/>
      <c r="C50" s="296"/>
      <c r="D50" s="296"/>
      <c r="E50" s="298"/>
      <c r="F50" s="296"/>
      <c r="G50" s="296"/>
      <c r="H50" s="296"/>
      <c r="I50" s="296"/>
      <c r="J50" s="294"/>
      <c r="K50" s="294"/>
      <c r="L50" s="294"/>
      <c r="M50" s="306"/>
      <c r="N50" s="125">
        <v>4</v>
      </c>
      <c r="O50" s="130" t="s">
        <v>259</v>
      </c>
      <c r="P50" s="126" t="s">
        <v>259</v>
      </c>
      <c r="Q50" s="125" t="s">
        <v>259</v>
      </c>
      <c r="R50" s="125" t="s">
        <v>259</v>
      </c>
      <c r="S50" s="125" t="s">
        <v>259</v>
      </c>
      <c r="T50" s="126" t="s">
        <v>259</v>
      </c>
      <c r="U50" s="125" t="s">
        <v>259</v>
      </c>
      <c r="V50" s="126" t="s">
        <v>259</v>
      </c>
      <c r="W50" s="125" t="s">
        <v>259</v>
      </c>
      <c r="X50" s="126" t="s">
        <v>259</v>
      </c>
      <c r="Y50" s="126" t="s">
        <v>259</v>
      </c>
      <c r="Z50" s="125" t="s">
        <v>259</v>
      </c>
      <c r="AA50" s="125" t="s">
        <v>259</v>
      </c>
      <c r="AB50" s="125" t="s">
        <v>259</v>
      </c>
      <c r="AC50" s="126" t="s">
        <v>259</v>
      </c>
      <c r="AD50" s="126" t="s">
        <v>259</v>
      </c>
      <c r="AE50" s="125" t="s">
        <v>259</v>
      </c>
      <c r="AF50" s="125" t="s">
        <v>259</v>
      </c>
      <c r="AG50" s="125" t="s">
        <v>259</v>
      </c>
      <c r="AH50" s="125" t="s">
        <v>259</v>
      </c>
      <c r="AI50" s="126" t="s">
        <v>259</v>
      </c>
      <c r="AJ50" s="126" t="s">
        <v>259</v>
      </c>
      <c r="AK50" s="126" t="s">
        <v>259</v>
      </c>
      <c r="AL50" s="125" t="s">
        <v>259</v>
      </c>
      <c r="AM50" s="126" t="s">
        <v>259</v>
      </c>
      <c r="AN50" s="126" t="s">
        <v>259</v>
      </c>
      <c r="AO50" s="125" t="s">
        <v>259</v>
      </c>
      <c r="AP50" s="126" t="s">
        <v>259</v>
      </c>
      <c r="AQ50" s="125" t="s">
        <v>259</v>
      </c>
      <c r="AR50" s="126" t="s">
        <v>259</v>
      </c>
      <c r="AS50" s="122" t="s">
        <v>259</v>
      </c>
      <c r="AT50" s="122" t="s">
        <v>259</v>
      </c>
      <c r="AU50" s="122" t="s">
        <v>259</v>
      </c>
      <c r="AV50" s="122" t="s">
        <v>259</v>
      </c>
      <c r="AW50" s="122" t="s">
        <v>259</v>
      </c>
      <c r="AX50" s="122" t="s">
        <v>259</v>
      </c>
      <c r="AY50" s="122" t="s">
        <v>259</v>
      </c>
      <c r="AZ50" s="122" t="s">
        <v>259</v>
      </c>
      <c r="BA50" s="122" t="s">
        <v>259</v>
      </c>
      <c r="BB50" s="122" t="s">
        <v>259</v>
      </c>
      <c r="BC50" s="122" t="s">
        <v>259</v>
      </c>
      <c r="BD50" s="122" t="s">
        <v>259</v>
      </c>
      <c r="BE50" s="122" t="s">
        <v>259</v>
      </c>
      <c r="BF50" s="122" t="s">
        <v>259</v>
      </c>
      <c r="BG50" s="122" t="s">
        <v>259</v>
      </c>
      <c r="BH50" s="122" t="s">
        <v>259</v>
      </c>
      <c r="BI50" s="122" t="s">
        <v>259</v>
      </c>
      <c r="BJ50" s="122" t="s">
        <v>259</v>
      </c>
      <c r="BK50" s="122" t="s">
        <v>259</v>
      </c>
      <c r="BL50" s="122" t="s">
        <v>259</v>
      </c>
      <c r="BM50" s="122" t="s">
        <v>259</v>
      </c>
      <c r="BN50" s="122" t="s">
        <v>259</v>
      </c>
      <c r="BO50" s="122" t="s">
        <v>259</v>
      </c>
      <c r="BP50" s="122" t="s">
        <v>259</v>
      </c>
      <c r="BQ50" s="122" t="s">
        <v>259</v>
      </c>
      <c r="BR50" s="122" t="s">
        <v>259</v>
      </c>
    </row>
    <row r="51" spans="1:70" x14ac:dyDescent="0.3">
      <c r="A51" s="294"/>
      <c r="B51" s="296"/>
      <c r="C51" s="296"/>
      <c r="D51" s="296"/>
      <c r="E51" s="298"/>
      <c r="F51" s="296"/>
      <c r="G51" s="296"/>
      <c r="H51" s="296"/>
      <c r="I51" s="296"/>
      <c r="J51" s="294"/>
      <c r="K51" s="294"/>
      <c r="L51" s="294"/>
      <c r="M51" s="306"/>
      <c r="N51" s="125">
        <v>5</v>
      </c>
      <c r="O51" s="130" t="s">
        <v>259</v>
      </c>
      <c r="P51" s="126" t="s">
        <v>259</v>
      </c>
      <c r="Q51" s="125" t="s">
        <v>259</v>
      </c>
      <c r="R51" s="125" t="s">
        <v>259</v>
      </c>
      <c r="S51" s="125" t="s">
        <v>259</v>
      </c>
      <c r="T51" s="126" t="s">
        <v>259</v>
      </c>
      <c r="U51" s="125" t="s">
        <v>259</v>
      </c>
      <c r="V51" s="126" t="s">
        <v>259</v>
      </c>
      <c r="W51" s="125" t="s">
        <v>259</v>
      </c>
      <c r="X51" s="126" t="s">
        <v>259</v>
      </c>
      <c r="Y51" s="126" t="s">
        <v>259</v>
      </c>
      <c r="Z51" s="125" t="s">
        <v>259</v>
      </c>
      <c r="AA51" s="125" t="s">
        <v>259</v>
      </c>
      <c r="AB51" s="125" t="s">
        <v>259</v>
      </c>
      <c r="AC51" s="126" t="s">
        <v>259</v>
      </c>
      <c r="AD51" s="126" t="s">
        <v>259</v>
      </c>
      <c r="AE51" s="125" t="s">
        <v>259</v>
      </c>
      <c r="AF51" s="125" t="s">
        <v>259</v>
      </c>
      <c r="AG51" s="125" t="s">
        <v>259</v>
      </c>
      <c r="AH51" s="125" t="s">
        <v>259</v>
      </c>
      <c r="AI51" s="126" t="s">
        <v>259</v>
      </c>
      <c r="AJ51" s="126" t="s">
        <v>259</v>
      </c>
      <c r="AK51" s="126" t="s">
        <v>259</v>
      </c>
      <c r="AL51" s="125" t="s">
        <v>259</v>
      </c>
      <c r="AM51" s="126" t="s">
        <v>259</v>
      </c>
      <c r="AN51" s="126" t="s">
        <v>259</v>
      </c>
      <c r="AO51" s="125" t="s">
        <v>259</v>
      </c>
      <c r="AP51" s="126" t="s">
        <v>259</v>
      </c>
      <c r="AQ51" s="125" t="s">
        <v>259</v>
      </c>
      <c r="AR51" s="126" t="s">
        <v>259</v>
      </c>
      <c r="AS51" s="122" t="s">
        <v>259</v>
      </c>
      <c r="AT51" s="122" t="s">
        <v>259</v>
      </c>
      <c r="AU51" s="122" t="s">
        <v>259</v>
      </c>
      <c r="AV51" s="122" t="s">
        <v>259</v>
      </c>
      <c r="AW51" s="122" t="s">
        <v>259</v>
      </c>
      <c r="AX51" s="122" t="s">
        <v>259</v>
      </c>
      <c r="AY51" s="122" t="s">
        <v>259</v>
      </c>
      <c r="AZ51" s="122" t="s">
        <v>259</v>
      </c>
      <c r="BA51" s="122" t="s">
        <v>259</v>
      </c>
      <c r="BB51" s="122" t="s">
        <v>259</v>
      </c>
      <c r="BC51" s="122" t="s">
        <v>259</v>
      </c>
      <c r="BD51" s="122" t="s">
        <v>259</v>
      </c>
      <c r="BE51" s="122" t="s">
        <v>259</v>
      </c>
      <c r="BF51" s="122" t="s">
        <v>259</v>
      </c>
      <c r="BG51" s="122" t="s">
        <v>259</v>
      </c>
      <c r="BH51" s="122" t="s">
        <v>259</v>
      </c>
      <c r="BI51" s="122" t="s">
        <v>259</v>
      </c>
      <c r="BJ51" s="122" t="s">
        <v>259</v>
      </c>
      <c r="BK51" s="122" t="s">
        <v>259</v>
      </c>
      <c r="BL51" s="122" t="s">
        <v>259</v>
      </c>
      <c r="BM51" s="122" t="s">
        <v>259</v>
      </c>
      <c r="BN51" s="122" t="s">
        <v>259</v>
      </c>
      <c r="BO51" s="122" t="s">
        <v>259</v>
      </c>
      <c r="BP51" s="122" t="s">
        <v>259</v>
      </c>
      <c r="BQ51" s="122" t="s">
        <v>259</v>
      </c>
      <c r="BR51" s="122" t="s">
        <v>259</v>
      </c>
    </row>
    <row r="52" spans="1:70" x14ac:dyDescent="0.3">
      <c r="A52" s="295"/>
      <c r="B52" s="297"/>
      <c r="C52" s="297"/>
      <c r="D52" s="297"/>
      <c r="E52" s="299"/>
      <c r="F52" s="297"/>
      <c r="G52" s="297"/>
      <c r="H52" s="297"/>
      <c r="I52" s="297"/>
      <c r="J52" s="295"/>
      <c r="K52" s="295"/>
      <c r="L52" s="295"/>
      <c r="M52" s="307"/>
      <c r="N52" s="125">
        <v>6</v>
      </c>
      <c r="O52" s="130" t="s">
        <v>259</v>
      </c>
      <c r="P52" s="126" t="s">
        <v>259</v>
      </c>
      <c r="Q52" s="125" t="s">
        <v>259</v>
      </c>
      <c r="R52" s="125" t="s">
        <v>259</v>
      </c>
      <c r="S52" s="125" t="s">
        <v>259</v>
      </c>
      <c r="T52" s="126" t="s">
        <v>259</v>
      </c>
      <c r="U52" s="125" t="s">
        <v>259</v>
      </c>
      <c r="V52" s="126" t="s">
        <v>259</v>
      </c>
      <c r="W52" s="125" t="s">
        <v>259</v>
      </c>
      <c r="X52" s="126" t="s">
        <v>259</v>
      </c>
      <c r="Y52" s="126" t="s">
        <v>259</v>
      </c>
      <c r="Z52" s="125" t="s">
        <v>259</v>
      </c>
      <c r="AA52" s="125" t="s">
        <v>259</v>
      </c>
      <c r="AB52" s="125" t="s">
        <v>259</v>
      </c>
      <c r="AC52" s="126" t="s">
        <v>259</v>
      </c>
      <c r="AD52" s="126" t="s">
        <v>259</v>
      </c>
      <c r="AE52" s="125" t="s">
        <v>259</v>
      </c>
      <c r="AF52" s="125" t="s">
        <v>259</v>
      </c>
      <c r="AG52" s="125" t="s">
        <v>259</v>
      </c>
      <c r="AH52" s="125" t="s">
        <v>259</v>
      </c>
      <c r="AI52" s="126" t="s">
        <v>259</v>
      </c>
      <c r="AJ52" s="126" t="s">
        <v>259</v>
      </c>
      <c r="AK52" s="126" t="s">
        <v>259</v>
      </c>
      <c r="AL52" s="125" t="s">
        <v>259</v>
      </c>
      <c r="AM52" s="126" t="s">
        <v>259</v>
      </c>
      <c r="AN52" s="126" t="s">
        <v>259</v>
      </c>
      <c r="AO52" s="125" t="s">
        <v>259</v>
      </c>
      <c r="AP52" s="126" t="s">
        <v>259</v>
      </c>
      <c r="AQ52" s="125" t="s">
        <v>259</v>
      </c>
      <c r="AR52" s="126" t="s">
        <v>259</v>
      </c>
      <c r="AS52" s="122" t="s">
        <v>259</v>
      </c>
      <c r="AT52" s="122" t="s">
        <v>259</v>
      </c>
      <c r="AU52" s="122" t="s">
        <v>259</v>
      </c>
      <c r="AV52" s="122" t="s">
        <v>259</v>
      </c>
      <c r="AW52" s="122" t="s">
        <v>259</v>
      </c>
      <c r="AX52" s="122" t="s">
        <v>259</v>
      </c>
      <c r="AY52" s="122" t="s">
        <v>259</v>
      </c>
      <c r="AZ52" s="122" t="s">
        <v>259</v>
      </c>
      <c r="BA52" s="122" t="s">
        <v>259</v>
      </c>
      <c r="BB52" s="122" t="s">
        <v>259</v>
      </c>
      <c r="BC52" s="122" t="s">
        <v>259</v>
      </c>
      <c r="BD52" s="122" t="s">
        <v>259</v>
      </c>
      <c r="BE52" s="122" t="s">
        <v>259</v>
      </c>
      <c r="BF52" s="122" t="s">
        <v>259</v>
      </c>
      <c r="BG52" s="122" t="s">
        <v>259</v>
      </c>
      <c r="BH52" s="122" t="s">
        <v>259</v>
      </c>
      <c r="BI52" s="122" t="s">
        <v>259</v>
      </c>
      <c r="BJ52" s="122" t="s">
        <v>259</v>
      </c>
      <c r="BK52" s="122" t="s">
        <v>259</v>
      </c>
      <c r="BL52" s="122" t="s">
        <v>259</v>
      </c>
      <c r="BM52" s="122" t="s">
        <v>259</v>
      </c>
      <c r="BN52" s="122" t="s">
        <v>259</v>
      </c>
      <c r="BO52" s="122" t="s">
        <v>259</v>
      </c>
      <c r="BP52" s="122" t="s">
        <v>259</v>
      </c>
      <c r="BQ52" s="122" t="s">
        <v>259</v>
      </c>
      <c r="BR52" s="122" t="s">
        <v>259</v>
      </c>
    </row>
    <row r="53" spans="1:70" x14ac:dyDescent="0.3">
      <c r="A53" s="294">
        <v>9</v>
      </c>
      <c r="B53" s="296" t="s">
        <v>259</v>
      </c>
      <c r="C53" s="296" t="s">
        <v>259</v>
      </c>
      <c r="D53" s="296" t="s">
        <v>259</v>
      </c>
      <c r="E53" s="298" t="s">
        <v>259</v>
      </c>
      <c r="F53" s="296" t="s">
        <v>259</v>
      </c>
      <c r="G53" s="296" t="s">
        <v>259</v>
      </c>
      <c r="H53" s="296" t="s">
        <v>259</v>
      </c>
      <c r="I53" s="296" t="s">
        <v>259</v>
      </c>
      <c r="J53" s="294" t="s">
        <v>259</v>
      </c>
      <c r="K53" s="294" t="s">
        <v>259</v>
      </c>
      <c r="L53" s="294">
        <v>0</v>
      </c>
      <c r="M53" s="306" t="b">
        <v>0</v>
      </c>
      <c r="N53" s="125">
        <v>1</v>
      </c>
      <c r="O53" s="130" t="s">
        <v>259</v>
      </c>
      <c r="P53" s="126" t="s">
        <v>259</v>
      </c>
      <c r="Q53" s="125" t="s">
        <v>259</v>
      </c>
      <c r="R53" s="125" t="s">
        <v>259</v>
      </c>
      <c r="S53" s="125" t="s">
        <v>259</v>
      </c>
      <c r="T53" s="126" t="s">
        <v>259</v>
      </c>
      <c r="U53" s="125" t="s">
        <v>259</v>
      </c>
      <c r="V53" s="126" t="s">
        <v>259</v>
      </c>
      <c r="W53" s="125" t="s">
        <v>259</v>
      </c>
      <c r="X53" s="126" t="s">
        <v>259</v>
      </c>
      <c r="Y53" s="126" t="s">
        <v>259</v>
      </c>
      <c r="Z53" s="125" t="s">
        <v>259</v>
      </c>
      <c r="AA53" s="125" t="s">
        <v>259</v>
      </c>
      <c r="AB53" s="125" t="s">
        <v>259</v>
      </c>
      <c r="AC53" s="126" t="s">
        <v>259</v>
      </c>
      <c r="AD53" s="126" t="s">
        <v>259</v>
      </c>
      <c r="AE53" s="125" t="s">
        <v>259</v>
      </c>
      <c r="AF53" s="125" t="s">
        <v>259</v>
      </c>
      <c r="AG53" s="125" t="s">
        <v>259</v>
      </c>
      <c r="AH53" s="125" t="s">
        <v>259</v>
      </c>
      <c r="AI53" s="126" t="s">
        <v>259</v>
      </c>
      <c r="AJ53" s="126" t="s">
        <v>259</v>
      </c>
      <c r="AK53" s="126" t="s">
        <v>259</v>
      </c>
      <c r="AL53" s="125" t="s">
        <v>259</v>
      </c>
      <c r="AM53" s="126" t="s">
        <v>259</v>
      </c>
      <c r="AN53" s="126" t="s">
        <v>259</v>
      </c>
      <c r="AO53" s="125" t="s">
        <v>259</v>
      </c>
      <c r="AP53" s="126" t="s">
        <v>259</v>
      </c>
      <c r="AQ53" s="125" t="s">
        <v>259</v>
      </c>
      <c r="AR53" s="126" t="s">
        <v>259</v>
      </c>
      <c r="AS53" s="122" t="s">
        <v>259</v>
      </c>
      <c r="AT53" s="122" t="s">
        <v>259</v>
      </c>
      <c r="AU53" s="122" t="s">
        <v>259</v>
      </c>
      <c r="AV53" s="122" t="s">
        <v>259</v>
      </c>
      <c r="AW53" s="122" t="s">
        <v>259</v>
      </c>
      <c r="AX53" s="122" t="s">
        <v>259</v>
      </c>
      <c r="AY53" s="122" t="s">
        <v>259</v>
      </c>
      <c r="AZ53" s="122" t="s">
        <v>259</v>
      </c>
      <c r="BA53" s="122" t="s">
        <v>259</v>
      </c>
      <c r="BB53" s="122" t="s">
        <v>259</v>
      </c>
      <c r="BC53" s="122" t="s">
        <v>259</v>
      </c>
      <c r="BD53" s="122" t="s">
        <v>259</v>
      </c>
      <c r="BE53" s="122" t="s">
        <v>259</v>
      </c>
      <c r="BF53" s="122" t="s">
        <v>259</v>
      </c>
      <c r="BG53" s="122" t="s">
        <v>259</v>
      </c>
      <c r="BH53" s="122" t="s">
        <v>259</v>
      </c>
      <c r="BI53" s="122" t="s">
        <v>259</v>
      </c>
      <c r="BJ53" s="122" t="s">
        <v>259</v>
      </c>
      <c r="BK53" s="122" t="s">
        <v>259</v>
      </c>
      <c r="BL53" s="122" t="s">
        <v>259</v>
      </c>
      <c r="BM53" s="122" t="s">
        <v>259</v>
      </c>
      <c r="BN53" s="122" t="s">
        <v>259</v>
      </c>
      <c r="BO53" s="122" t="s">
        <v>259</v>
      </c>
      <c r="BP53" s="122" t="s">
        <v>259</v>
      </c>
      <c r="BQ53" s="122" t="s">
        <v>259</v>
      </c>
      <c r="BR53" s="122" t="s">
        <v>259</v>
      </c>
    </row>
    <row r="54" spans="1:70" x14ac:dyDescent="0.3">
      <c r="A54" s="294"/>
      <c r="B54" s="296"/>
      <c r="C54" s="296"/>
      <c r="D54" s="296"/>
      <c r="E54" s="298"/>
      <c r="F54" s="296"/>
      <c r="G54" s="296"/>
      <c r="H54" s="296"/>
      <c r="I54" s="296"/>
      <c r="J54" s="294"/>
      <c r="K54" s="294"/>
      <c r="L54" s="294"/>
      <c r="M54" s="306"/>
      <c r="N54" s="125">
        <v>2</v>
      </c>
      <c r="O54" s="130" t="s">
        <v>259</v>
      </c>
      <c r="P54" s="126" t="s">
        <v>259</v>
      </c>
      <c r="Q54" s="125" t="s">
        <v>259</v>
      </c>
      <c r="R54" s="125" t="s">
        <v>259</v>
      </c>
      <c r="S54" s="125" t="s">
        <v>259</v>
      </c>
      <c r="T54" s="126" t="s">
        <v>259</v>
      </c>
      <c r="U54" s="125" t="s">
        <v>259</v>
      </c>
      <c r="V54" s="126" t="s">
        <v>259</v>
      </c>
      <c r="W54" s="125" t="s">
        <v>259</v>
      </c>
      <c r="X54" s="126" t="s">
        <v>259</v>
      </c>
      <c r="Y54" s="126" t="s">
        <v>259</v>
      </c>
      <c r="Z54" s="125" t="s">
        <v>259</v>
      </c>
      <c r="AA54" s="125" t="s">
        <v>259</v>
      </c>
      <c r="AB54" s="125" t="s">
        <v>259</v>
      </c>
      <c r="AC54" s="126" t="s">
        <v>259</v>
      </c>
      <c r="AD54" s="126" t="s">
        <v>259</v>
      </c>
      <c r="AE54" s="125" t="s">
        <v>259</v>
      </c>
      <c r="AF54" s="125" t="s">
        <v>259</v>
      </c>
      <c r="AG54" s="125" t="s">
        <v>259</v>
      </c>
      <c r="AH54" s="125" t="s">
        <v>259</v>
      </c>
      <c r="AI54" s="126" t="s">
        <v>259</v>
      </c>
      <c r="AJ54" s="126" t="s">
        <v>259</v>
      </c>
      <c r="AK54" s="126" t="s">
        <v>259</v>
      </c>
      <c r="AL54" s="125" t="s">
        <v>259</v>
      </c>
      <c r="AM54" s="126" t="s">
        <v>259</v>
      </c>
      <c r="AN54" s="126" t="s">
        <v>259</v>
      </c>
      <c r="AO54" s="125" t="s">
        <v>259</v>
      </c>
      <c r="AP54" s="126" t="s">
        <v>259</v>
      </c>
      <c r="AQ54" s="125" t="s">
        <v>259</v>
      </c>
      <c r="AR54" s="126" t="s">
        <v>259</v>
      </c>
      <c r="AS54" s="122" t="s">
        <v>259</v>
      </c>
      <c r="AT54" s="122" t="s">
        <v>259</v>
      </c>
      <c r="AU54" s="122" t="s">
        <v>259</v>
      </c>
      <c r="AV54" s="122" t="s">
        <v>259</v>
      </c>
      <c r="AW54" s="122" t="s">
        <v>259</v>
      </c>
      <c r="AX54" s="122" t="s">
        <v>259</v>
      </c>
      <c r="AY54" s="122" t="s">
        <v>259</v>
      </c>
      <c r="AZ54" s="122" t="s">
        <v>259</v>
      </c>
      <c r="BA54" s="122" t="s">
        <v>259</v>
      </c>
      <c r="BB54" s="122" t="s">
        <v>259</v>
      </c>
      <c r="BC54" s="122" t="s">
        <v>259</v>
      </c>
      <c r="BD54" s="122" t="s">
        <v>259</v>
      </c>
      <c r="BE54" s="122" t="s">
        <v>259</v>
      </c>
      <c r="BF54" s="122" t="s">
        <v>259</v>
      </c>
      <c r="BG54" s="122" t="s">
        <v>259</v>
      </c>
      <c r="BH54" s="122" t="s">
        <v>259</v>
      </c>
      <c r="BI54" s="122" t="s">
        <v>259</v>
      </c>
      <c r="BJ54" s="122" t="s">
        <v>259</v>
      </c>
      <c r="BK54" s="122" t="s">
        <v>259</v>
      </c>
      <c r="BL54" s="122" t="s">
        <v>259</v>
      </c>
      <c r="BM54" s="122" t="s">
        <v>259</v>
      </c>
      <c r="BN54" s="122" t="s">
        <v>259</v>
      </c>
      <c r="BO54" s="122" t="s">
        <v>259</v>
      </c>
      <c r="BP54" s="122" t="s">
        <v>259</v>
      </c>
      <c r="BQ54" s="122" t="s">
        <v>259</v>
      </c>
      <c r="BR54" s="122" t="s">
        <v>259</v>
      </c>
    </row>
    <row r="55" spans="1:70" x14ac:dyDescent="0.3">
      <c r="A55" s="294"/>
      <c r="B55" s="296"/>
      <c r="C55" s="296"/>
      <c r="D55" s="296"/>
      <c r="E55" s="298"/>
      <c r="F55" s="296"/>
      <c r="G55" s="296"/>
      <c r="H55" s="296"/>
      <c r="I55" s="296"/>
      <c r="J55" s="294"/>
      <c r="K55" s="294"/>
      <c r="L55" s="294"/>
      <c r="M55" s="306"/>
      <c r="N55" s="125">
        <v>3</v>
      </c>
      <c r="O55" s="125" t="s">
        <v>259</v>
      </c>
      <c r="P55" s="126" t="s">
        <v>259</v>
      </c>
      <c r="Q55" s="125" t="s">
        <v>259</v>
      </c>
      <c r="R55" s="125" t="s">
        <v>259</v>
      </c>
      <c r="S55" s="125" t="s">
        <v>259</v>
      </c>
      <c r="T55" s="126" t="s">
        <v>259</v>
      </c>
      <c r="U55" s="125" t="s">
        <v>259</v>
      </c>
      <c r="V55" s="126" t="s">
        <v>259</v>
      </c>
      <c r="W55" s="125" t="s">
        <v>259</v>
      </c>
      <c r="X55" s="126" t="s">
        <v>259</v>
      </c>
      <c r="Y55" s="126" t="s">
        <v>259</v>
      </c>
      <c r="Z55" s="125" t="s">
        <v>259</v>
      </c>
      <c r="AA55" s="125" t="s">
        <v>259</v>
      </c>
      <c r="AB55" s="125" t="s">
        <v>259</v>
      </c>
      <c r="AC55" s="126" t="s">
        <v>259</v>
      </c>
      <c r="AD55" s="126" t="s">
        <v>259</v>
      </c>
      <c r="AE55" s="125" t="s">
        <v>259</v>
      </c>
      <c r="AF55" s="125" t="s">
        <v>259</v>
      </c>
      <c r="AG55" s="125" t="s">
        <v>259</v>
      </c>
      <c r="AH55" s="125" t="s">
        <v>259</v>
      </c>
      <c r="AI55" s="126" t="s">
        <v>259</v>
      </c>
      <c r="AJ55" s="126" t="s">
        <v>259</v>
      </c>
      <c r="AK55" s="126" t="s">
        <v>259</v>
      </c>
      <c r="AL55" s="125" t="s">
        <v>259</v>
      </c>
      <c r="AM55" s="126" t="s">
        <v>259</v>
      </c>
      <c r="AN55" s="126" t="s">
        <v>259</v>
      </c>
      <c r="AO55" s="125" t="s">
        <v>259</v>
      </c>
      <c r="AP55" s="126" t="s">
        <v>259</v>
      </c>
      <c r="AQ55" s="125" t="s">
        <v>259</v>
      </c>
      <c r="AR55" s="126" t="s">
        <v>259</v>
      </c>
      <c r="AS55" s="122" t="s">
        <v>259</v>
      </c>
      <c r="AT55" s="122" t="s">
        <v>259</v>
      </c>
      <c r="AU55" s="122" t="s">
        <v>259</v>
      </c>
      <c r="AV55" s="122" t="s">
        <v>259</v>
      </c>
      <c r="AW55" s="122" t="s">
        <v>259</v>
      </c>
      <c r="AX55" s="122" t="s">
        <v>259</v>
      </c>
      <c r="AY55" s="122" t="s">
        <v>259</v>
      </c>
      <c r="AZ55" s="122" t="s">
        <v>259</v>
      </c>
      <c r="BA55" s="122" t="s">
        <v>259</v>
      </c>
      <c r="BB55" s="122" t="s">
        <v>259</v>
      </c>
      <c r="BC55" s="122" t="s">
        <v>259</v>
      </c>
      <c r="BD55" s="122" t="s">
        <v>259</v>
      </c>
      <c r="BE55" s="122" t="s">
        <v>259</v>
      </c>
      <c r="BF55" s="122" t="s">
        <v>259</v>
      </c>
      <c r="BG55" s="122" t="s">
        <v>259</v>
      </c>
      <c r="BH55" s="122" t="s">
        <v>259</v>
      </c>
      <c r="BI55" s="122" t="s">
        <v>259</v>
      </c>
      <c r="BJ55" s="122" t="s">
        <v>259</v>
      </c>
      <c r="BK55" s="122" t="s">
        <v>259</v>
      </c>
      <c r="BL55" s="122" t="s">
        <v>259</v>
      </c>
      <c r="BM55" s="122" t="s">
        <v>259</v>
      </c>
      <c r="BN55" s="122" t="s">
        <v>259</v>
      </c>
      <c r="BO55" s="122" t="s">
        <v>259</v>
      </c>
      <c r="BP55" s="122" t="s">
        <v>259</v>
      </c>
      <c r="BQ55" s="122" t="s">
        <v>259</v>
      </c>
      <c r="BR55" s="122" t="s">
        <v>259</v>
      </c>
    </row>
    <row r="56" spans="1:70" x14ac:dyDescent="0.3">
      <c r="A56" s="294"/>
      <c r="B56" s="296"/>
      <c r="C56" s="296"/>
      <c r="D56" s="296"/>
      <c r="E56" s="298"/>
      <c r="F56" s="296"/>
      <c r="G56" s="296"/>
      <c r="H56" s="296"/>
      <c r="I56" s="296"/>
      <c r="J56" s="294"/>
      <c r="K56" s="294"/>
      <c r="L56" s="294"/>
      <c r="M56" s="306"/>
      <c r="N56" s="125">
        <v>4</v>
      </c>
      <c r="O56" s="130" t="s">
        <v>259</v>
      </c>
      <c r="P56" s="126" t="s">
        <v>259</v>
      </c>
      <c r="Q56" s="125" t="s">
        <v>259</v>
      </c>
      <c r="R56" s="125" t="s">
        <v>259</v>
      </c>
      <c r="S56" s="125" t="s">
        <v>259</v>
      </c>
      <c r="T56" s="126" t="s">
        <v>259</v>
      </c>
      <c r="U56" s="125" t="s">
        <v>259</v>
      </c>
      <c r="V56" s="126" t="s">
        <v>259</v>
      </c>
      <c r="W56" s="125" t="s">
        <v>259</v>
      </c>
      <c r="X56" s="126" t="s">
        <v>259</v>
      </c>
      <c r="Y56" s="126" t="s">
        <v>259</v>
      </c>
      <c r="Z56" s="125" t="s">
        <v>259</v>
      </c>
      <c r="AA56" s="125" t="s">
        <v>259</v>
      </c>
      <c r="AB56" s="125" t="s">
        <v>259</v>
      </c>
      <c r="AC56" s="126" t="s">
        <v>259</v>
      </c>
      <c r="AD56" s="126" t="s">
        <v>259</v>
      </c>
      <c r="AE56" s="125" t="s">
        <v>259</v>
      </c>
      <c r="AF56" s="125" t="s">
        <v>259</v>
      </c>
      <c r="AG56" s="125" t="s">
        <v>259</v>
      </c>
      <c r="AH56" s="125" t="s">
        <v>259</v>
      </c>
      <c r="AI56" s="126" t="s">
        <v>259</v>
      </c>
      <c r="AJ56" s="126" t="s">
        <v>259</v>
      </c>
      <c r="AK56" s="126" t="s">
        <v>259</v>
      </c>
      <c r="AL56" s="125" t="s">
        <v>259</v>
      </c>
      <c r="AM56" s="126" t="s">
        <v>259</v>
      </c>
      <c r="AN56" s="126" t="s">
        <v>259</v>
      </c>
      <c r="AO56" s="125" t="s">
        <v>259</v>
      </c>
      <c r="AP56" s="126" t="s">
        <v>259</v>
      </c>
      <c r="AQ56" s="125" t="s">
        <v>259</v>
      </c>
      <c r="AR56" s="126" t="s">
        <v>259</v>
      </c>
      <c r="AS56" s="122" t="s">
        <v>259</v>
      </c>
      <c r="AT56" s="122" t="s">
        <v>259</v>
      </c>
      <c r="AU56" s="122" t="s">
        <v>259</v>
      </c>
      <c r="AV56" s="122" t="s">
        <v>259</v>
      </c>
      <c r="AW56" s="122" t="s">
        <v>259</v>
      </c>
      <c r="AX56" s="122" t="s">
        <v>259</v>
      </c>
      <c r="AY56" s="122" t="s">
        <v>259</v>
      </c>
      <c r="AZ56" s="122" t="s">
        <v>259</v>
      </c>
      <c r="BA56" s="122" t="s">
        <v>259</v>
      </c>
      <c r="BB56" s="122" t="s">
        <v>259</v>
      </c>
      <c r="BC56" s="122" t="s">
        <v>259</v>
      </c>
      <c r="BD56" s="122" t="s">
        <v>259</v>
      </c>
      <c r="BE56" s="122" t="s">
        <v>259</v>
      </c>
      <c r="BF56" s="122" t="s">
        <v>259</v>
      </c>
      <c r="BG56" s="122" t="s">
        <v>259</v>
      </c>
      <c r="BH56" s="122" t="s">
        <v>259</v>
      </c>
      <c r="BI56" s="122" t="s">
        <v>259</v>
      </c>
      <c r="BJ56" s="122" t="s">
        <v>259</v>
      </c>
      <c r="BK56" s="122" t="s">
        <v>259</v>
      </c>
      <c r="BL56" s="122" t="s">
        <v>259</v>
      </c>
      <c r="BM56" s="122" t="s">
        <v>259</v>
      </c>
      <c r="BN56" s="122" t="s">
        <v>259</v>
      </c>
      <c r="BO56" s="122" t="s">
        <v>259</v>
      </c>
      <c r="BP56" s="122" t="s">
        <v>259</v>
      </c>
      <c r="BQ56" s="122" t="s">
        <v>259</v>
      </c>
      <c r="BR56" s="122" t="s">
        <v>259</v>
      </c>
    </row>
    <row r="57" spans="1:70" x14ac:dyDescent="0.3">
      <c r="A57" s="294"/>
      <c r="B57" s="296"/>
      <c r="C57" s="296"/>
      <c r="D57" s="296"/>
      <c r="E57" s="298"/>
      <c r="F57" s="296"/>
      <c r="G57" s="296"/>
      <c r="H57" s="296"/>
      <c r="I57" s="296"/>
      <c r="J57" s="294"/>
      <c r="K57" s="294"/>
      <c r="L57" s="294"/>
      <c r="M57" s="306"/>
      <c r="N57" s="125">
        <v>5</v>
      </c>
      <c r="O57" s="130" t="s">
        <v>259</v>
      </c>
      <c r="P57" s="126" t="s">
        <v>259</v>
      </c>
      <c r="Q57" s="125" t="s">
        <v>259</v>
      </c>
      <c r="R57" s="125" t="s">
        <v>259</v>
      </c>
      <c r="S57" s="125" t="s">
        <v>259</v>
      </c>
      <c r="T57" s="126" t="s">
        <v>259</v>
      </c>
      <c r="U57" s="125" t="s">
        <v>259</v>
      </c>
      <c r="V57" s="126" t="s">
        <v>259</v>
      </c>
      <c r="W57" s="125" t="s">
        <v>259</v>
      </c>
      <c r="X57" s="126" t="s">
        <v>259</v>
      </c>
      <c r="Y57" s="126" t="s">
        <v>259</v>
      </c>
      <c r="Z57" s="125" t="s">
        <v>259</v>
      </c>
      <c r="AA57" s="125" t="s">
        <v>259</v>
      </c>
      <c r="AB57" s="125" t="s">
        <v>259</v>
      </c>
      <c r="AC57" s="126" t="s">
        <v>259</v>
      </c>
      <c r="AD57" s="126" t="s">
        <v>259</v>
      </c>
      <c r="AE57" s="125" t="s">
        <v>259</v>
      </c>
      <c r="AF57" s="125" t="s">
        <v>259</v>
      </c>
      <c r="AG57" s="125" t="s">
        <v>259</v>
      </c>
      <c r="AH57" s="125" t="s">
        <v>259</v>
      </c>
      <c r="AI57" s="126" t="s">
        <v>259</v>
      </c>
      <c r="AJ57" s="126" t="s">
        <v>259</v>
      </c>
      <c r="AK57" s="126" t="s">
        <v>259</v>
      </c>
      <c r="AL57" s="125" t="s">
        <v>259</v>
      </c>
      <c r="AM57" s="126" t="s">
        <v>259</v>
      </c>
      <c r="AN57" s="126" t="s">
        <v>259</v>
      </c>
      <c r="AO57" s="125" t="s">
        <v>259</v>
      </c>
      <c r="AP57" s="126" t="s">
        <v>259</v>
      </c>
      <c r="AQ57" s="125" t="s">
        <v>259</v>
      </c>
      <c r="AR57" s="126" t="s">
        <v>259</v>
      </c>
      <c r="AS57" s="122" t="s">
        <v>259</v>
      </c>
      <c r="AT57" s="122" t="s">
        <v>259</v>
      </c>
      <c r="AU57" s="122" t="s">
        <v>259</v>
      </c>
      <c r="AV57" s="122" t="s">
        <v>259</v>
      </c>
      <c r="AW57" s="122" t="s">
        <v>259</v>
      </c>
      <c r="AX57" s="122" t="s">
        <v>259</v>
      </c>
      <c r="AY57" s="122" t="s">
        <v>259</v>
      </c>
      <c r="AZ57" s="122" t="s">
        <v>259</v>
      </c>
      <c r="BA57" s="122" t="s">
        <v>259</v>
      </c>
      <c r="BB57" s="122" t="s">
        <v>259</v>
      </c>
      <c r="BC57" s="122" t="s">
        <v>259</v>
      </c>
      <c r="BD57" s="122" t="s">
        <v>259</v>
      </c>
      <c r="BE57" s="122" t="s">
        <v>259</v>
      </c>
      <c r="BF57" s="122" t="s">
        <v>259</v>
      </c>
      <c r="BG57" s="122" t="s">
        <v>259</v>
      </c>
      <c r="BH57" s="122" t="s">
        <v>259</v>
      </c>
      <c r="BI57" s="122" t="s">
        <v>259</v>
      </c>
      <c r="BJ57" s="122" t="s">
        <v>259</v>
      </c>
      <c r="BK57" s="122" t="s">
        <v>259</v>
      </c>
      <c r="BL57" s="122" t="s">
        <v>259</v>
      </c>
      <c r="BM57" s="122" t="s">
        <v>259</v>
      </c>
      <c r="BN57" s="122" t="s">
        <v>259</v>
      </c>
      <c r="BO57" s="122" t="s">
        <v>259</v>
      </c>
      <c r="BP57" s="122" t="s">
        <v>259</v>
      </c>
      <c r="BQ57" s="122" t="s">
        <v>259</v>
      </c>
      <c r="BR57" s="122" t="s">
        <v>259</v>
      </c>
    </row>
    <row r="58" spans="1:70" x14ac:dyDescent="0.3">
      <c r="A58" s="295"/>
      <c r="B58" s="297"/>
      <c r="C58" s="297"/>
      <c r="D58" s="297"/>
      <c r="E58" s="299"/>
      <c r="F58" s="297"/>
      <c r="G58" s="297"/>
      <c r="H58" s="297"/>
      <c r="I58" s="297"/>
      <c r="J58" s="295"/>
      <c r="K58" s="295"/>
      <c r="L58" s="295"/>
      <c r="M58" s="307"/>
      <c r="N58" s="125">
        <v>6</v>
      </c>
      <c r="O58" s="130" t="s">
        <v>259</v>
      </c>
      <c r="P58" s="126" t="s">
        <v>259</v>
      </c>
      <c r="Q58" s="125" t="s">
        <v>259</v>
      </c>
      <c r="R58" s="125" t="s">
        <v>259</v>
      </c>
      <c r="S58" s="125" t="s">
        <v>259</v>
      </c>
      <c r="T58" s="126" t="s">
        <v>259</v>
      </c>
      <c r="U58" s="125" t="s">
        <v>259</v>
      </c>
      <c r="V58" s="126" t="s">
        <v>259</v>
      </c>
      <c r="W58" s="125" t="s">
        <v>259</v>
      </c>
      <c r="X58" s="126" t="s">
        <v>259</v>
      </c>
      <c r="Y58" s="126" t="s">
        <v>259</v>
      </c>
      <c r="Z58" s="125" t="s">
        <v>259</v>
      </c>
      <c r="AA58" s="125" t="s">
        <v>259</v>
      </c>
      <c r="AB58" s="125" t="s">
        <v>259</v>
      </c>
      <c r="AC58" s="126" t="s">
        <v>259</v>
      </c>
      <c r="AD58" s="126" t="s">
        <v>259</v>
      </c>
      <c r="AE58" s="125" t="s">
        <v>259</v>
      </c>
      <c r="AF58" s="125" t="s">
        <v>259</v>
      </c>
      <c r="AG58" s="125" t="s">
        <v>259</v>
      </c>
      <c r="AH58" s="125" t="s">
        <v>259</v>
      </c>
      <c r="AI58" s="126" t="s">
        <v>259</v>
      </c>
      <c r="AJ58" s="126" t="s">
        <v>259</v>
      </c>
      <c r="AK58" s="126" t="s">
        <v>259</v>
      </c>
      <c r="AL58" s="125" t="s">
        <v>259</v>
      </c>
      <c r="AM58" s="126" t="s">
        <v>259</v>
      </c>
      <c r="AN58" s="126" t="s">
        <v>259</v>
      </c>
      <c r="AO58" s="125" t="s">
        <v>259</v>
      </c>
      <c r="AP58" s="126" t="s">
        <v>259</v>
      </c>
      <c r="AQ58" s="125" t="s">
        <v>259</v>
      </c>
      <c r="AR58" s="126" t="s">
        <v>259</v>
      </c>
      <c r="AS58" s="122" t="s">
        <v>259</v>
      </c>
      <c r="AT58" s="122" t="s">
        <v>259</v>
      </c>
      <c r="AU58" s="122" t="s">
        <v>259</v>
      </c>
      <c r="AV58" s="122" t="s">
        <v>259</v>
      </c>
      <c r="AW58" s="122" t="s">
        <v>259</v>
      </c>
      <c r="AX58" s="122" t="s">
        <v>259</v>
      </c>
      <c r="AY58" s="122" t="s">
        <v>259</v>
      </c>
      <c r="AZ58" s="122" t="s">
        <v>259</v>
      </c>
      <c r="BA58" s="122" t="s">
        <v>259</v>
      </c>
      <c r="BB58" s="122" t="s">
        <v>259</v>
      </c>
      <c r="BC58" s="122" t="s">
        <v>259</v>
      </c>
      <c r="BD58" s="122" t="s">
        <v>259</v>
      </c>
      <c r="BE58" s="122" t="s">
        <v>259</v>
      </c>
      <c r="BF58" s="122" t="s">
        <v>259</v>
      </c>
      <c r="BG58" s="122" t="s">
        <v>259</v>
      </c>
      <c r="BH58" s="122" t="s">
        <v>259</v>
      </c>
      <c r="BI58" s="122" t="s">
        <v>259</v>
      </c>
      <c r="BJ58" s="122" t="s">
        <v>259</v>
      </c>
      <c r="BK58" s="122" t="s">
        <v>259</v>
      </c>
      <c r="BL58" s="122" t="s">
        <v>259</v>
      </c>
      <c r="BM58" s="122" t="s">
        <v>259</v>
      </c>
      <c r="BN58" s="122" t="s">
        <v>259</v>
      </c>
      <c r="BO58" s="122" t="s">
        <v>259</v>
      </c>
      <c r="BP58" s="122" t="s">
        <v>259</v>
      </c>
      <c r="BQ58" s="122" t="s">
        <v>259</v>
      </c>
      <c r="BR58" s="122" t="s">
        <v>259</v>
      </c>
    </row>
    <row r="59" spans="1:70" x14ac:dyDescent="0.3">
      <c r="A59" s="294">
        <v>10</v>
      </c>
      <c r="B59" s="296" t="s">
        <v>259</v>
      </c>
      <c r="C59" s="296" t="s">
        <v>259</v>
      </c>
      <c r="D59" s="296" t="s">
        <v>259</v>
      </c>
      <c r="E59" s="298" t="s">
        <v>259</v>
      </c>
      <c r="F59" s="296" t="s">
        <v>259</v>
      </c>
      <c r="G59" s="296" t="s">
        <v>259</v>
      </c>
      <c r="H59" s="296" t="s">
        <v>259</v>
      </c>
      <c r="I59" s="296" t="s">
        <v>259</v>
      </c>
      <c r="J59" s="294" t="s">
        <v>259</v>
      </c>
      <c r="K59" s="294" t="s">
        <v>259</v>
      </c>
      <c r="L59" s="294">
        <v>0</v>
      </c>
      <c r="M59" s="306" t="b">
        <v>0</v>
      </c>
      <c r="N59" s="125">
        <v>1</v>
      </c>
      <c r="O59" s="130" t="s">
        <v>259</v>
      </c>
      <c r="P59" s="126" t="s">
        <v>259</v>
      </c>
      <c r="Q59" s="125" t="s">
        <v>259</v>
      </c>
      <c r="R59" s="125" t="s">
        <v>259</v>
      </c>
      <c r="S59" s="125" t="s">
        <v>259</v>
      </c>
      <c r="T59" s="126" t="s">
        <v>259</v>
      </c>
      <c r="U59" s="125" t="s">
        <v>259</v>
      </c>
      <c r="V59" s="126" t="s">
        <v>259</v>
      </c>
      <c r="W59" s="125" t="s">
        <v>259</v>
      </c>
      <c r="X59" s="126" t="s">
        <v>259</v>
      </c>
      <c r="Y59" s="126" t="s">
        <v>259</v>
      </c>
      <c r="Z59" s="125" t="s">
        <v>259</v>
      </c>
      <c r="AA59" s="125" t="s">
        <v>259</v>
      </c>
      <c r="AB59" s="125" t="s">
        <v>259</v>
      </c>
      <c r="AC59" s="126" t="s">
        <v>259</v>
      </c>
      <c r="AD59" s="126" t="s">
        <v>259</v>
      </c>
      <c r="AE59" s="125" t="s">
        <v>259</v>
      </c>
      <c r="AF59" s="125" t="s">
        <v>259</v>
      </c>
      <c r="AG59" s="125" t="s">
        <v>259</v>
      </c>
      <c r="AH59" s="125" t="s">
        <v>259</v>
      </c>
      <c r="AI59" s="126" t="s">
        <v>259</v>
      </c>
      <c r="AJ59" s="126" t="s">
        <v>259</v>
      </c>
      <c r="AK59" s="126" t="s">
        <v>259</v>
      </c>
      <c r="AL59" s="125" t="s">
        <v>259</v>
      </c>
      <c r="AM59" s="126" t="s">
        <v>259</v>
      </c>
      <c r="AN59" s="126" t="s">
        <v>259</v>
      </c>
      <c r="AO59" s="125" t="s">
        <v>259</v>
      </c>
      <c r="AP59" s="126" t="s">
        <v>259</v>
      </c>
      <c r="AQ59" s="125" t="s">
        <v>259</v>
      </c>
      <c r="AR59" s="126" t="s">
        <v>259</v>
      </c>
      <c r="AS59" s="122" t="s">
        <v>259</v>
      </c>
      <c r="AT59" s="122" t="s">
        <v>259</v>
      </c>
      <c r="AU59" s="122" t="s">
        <v>259</v>
      </c>
      <c r="AV59" s="122" t="s">
        <v>259</v>
      </c>
      <c r="AW59" s="122" t="s">
        <v>259</v>
      </c>
      <c r="AX59" s="122" t="s">
        <v>259</v>
      </c>
      <c r="AY59" s="122" t="s">
        <v>259</v>
      </c>
      <c r="AZ59" s="122" t="s">
        <v>259</v>
      </c>
      <c r="BA59" s="122" t="s">
        <v>259</v>
      </c>
      <c r="BB59" s="122" t="s">
        <v>259</v>
      </c>
      <c r="BC59" s="122" t="s">
        <v>259</v>
      </c>
      <c r="BD59" s="122" t="s">
        <v>259</v>
      </c>
      <c r="BE59" s="122" t="s">
        <v>259</v>
      </c>
      <c r="BF59" s="122" t="s">
        <v>259</v>
      </c>
      <c r="BG59" s="122" t="s">
        <v>259</v>
      </c>
      <c r="BH59" s="122" t="s">
        <v>259</v>
      </c>
      <c r="BI59" s="122" t="s">
        <v>259</v>
      </c>
      <c r="BJ59" s="122" t="s">
        <v>259</v>
      </c>
      <c r="BK59" s="122" t="s">
        <v>259</v>
      </c>
      <c r="BL59" s="122" t="s">
        <v>259</v>
      </c>
      <c r="BM59" s="122" t="s">
        <v>259</v>
      </c>
      <c r="BN59" s="122" t="s">
        <v>259</v>
      </c>
      <c r="BO59" s="122" t="s">
        <v>259</v>
      </c>
      <c r="BP59" s="122" t="s">
        <v>259</v>
      </c>
      <c r="BQ59" s="122" t="s">
        <v>259</v>
      </c>
      <c r="BR59" s="122" t="s">
        <v>259</v>
      </c>
    </row>
    <row r="60" spans="1:70" x14ac:dyDescent="0.3">
      <c r="A60" s="294"/>
      <c r="B60" s="296"/>
      <c r="C60" s="296"/>
      <c r="D60" s="296"/>
      <c r="E60" s="298"/>
      <c r="F60" s="296"/>
      <c r="G60" s="296"/>
      <c r="H60" s="296"/>
      <c r="I60" s="296"/>
      <c r="J60" s="294"/>
      <c r="K60" s="294"/>
      <c r="L60" s="294"/>
      <c r="M60" s="306"/>
      <c r="N60" s="125">
        <v>2</v>
      </c>
      <c r="O60" s="130" t="s">
        <v>259</v>
      </c>
      <c r="P60" s="126" t="s">
        <v>259</v>
      </c>
      <c r="Q60" s="125" t="s">
        <v>259</v>
      </c>
      <c r="R60" s="125" t="s">
        <v>259</v>
      </c>
      <c r="S60" s="125" t="s">
        <v>259</v>
      </c>
      <c r="T60" s="126" t="s">
        <v>259</v>
      </c>
      <c r="U60" s="125" t="s">
        <v>259</v>
      </c>
      <c r="V60" s="126" t="s">
        <v>259</v>
      </c>
      <c r="W60" s="125" t="s">
        <v>259</v>
      </c>
      <c r="X60" s="126" t="s">
        <v>259</v>
      </c>
      <c r="Y60" s="126" t="s">
        <v>259</v>
      </c>
      <c r="Z60" s="125" t="s">
        <v>259</v>
      </c>
      <c r="AA60" s="125" t="s">
        <v>259</v>
      </c>
      <c r="AB60" s="125" t="s">
        <v>259</v>
      </c>
      <c r="AC60" s="126" t="s">
        <v>259</v>
      </c>
      <c r="AD60" s="126" t="s">
        <v>259</v>
      </c>
      <c r="AE60" s="125" t="s">
        <v>259</v>
      </c>
      <c r="AF60" s="125" t="s">
        <v>259</v>
      </c>
      <c r="AG60" s="125" t="s">
        <v>259</v>
      </c>
      <c r="AH60" s="125" t="s">
        <v>259</v>
      </c>
      <c r="AI60" s="126" t="s">
        <v>259</v>
      </c>
      <c r="AJ60" s="126" t="s">
        <v>259</v>
      </c>
      <c r="AK60" s="126" t="s">
        <v>259</v>
      </c>
      <c r="AL60" s="125" t="s">
        <v>259</v>
      </c>
      <c r="AM60" s="126" t="s">
        <v>259</v>
      </c>
      <c r="AN60" s="126" t="s">
        <v>259</v>
      </c>
      <c r="AO60" s="125" t="s">
        <v>259</v>
      </c>
      <c r="AP60" s="126" t="s">
        <v>259</v>
      </c>
      <c r="AQ60" s="125" t="s">
        <v>259</v>
      </c>
      <c r="AR60" s="126" t="s">
        <v>259</v>
      </c>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row>
    <row r="61" spans="1:70" x14ac:dyDescent="0.3">
      <c r="A61" s="294"/>
      <c r="B61" s="296"/>
      <c r="C61" s="296"/>
      <c r="D61" s="296"/>
      <c r="E61" s="298"/>
      <c r="F61" s="296"/>
      <c r="G61" s="296"/>
      <c r="H61" s="296"/>
      <c r="I61" s="296"/>
      <c r="J61" s="294"/>
      <c r="K61" s="294"/>
      <c r="L61" s="294"/>
      <c r="M61" s="306"/>
      <c r="N61" s="125">
        <v>3</v>
      </c>
      <c r="O61" s="125" t="s">
        <v>259</v>
      </c>
      <c r="P61" s="126" t="s">
        <v>259</v>
      </c>
      <c r="Q61" s="125" t="s">
        <v>259</v>
      </c>
      <c r="R61" s="125" t="s">
        <v>259</v>
      </c>
      <c r="S61" s="125" t="s">
        <v>259</v>
      </c>
      <c r="T61" s="126" t="s">
        <v>259</v>
      </c>
      <c r="U61" s="125" t="s">
        <v>259</v>
      </c>
      <c r="V61" s="126" t="s">
        <v>259</v>
      </c>
      <c r="W61" s="125" t="s">
        <v>259</v>
      </c>
      <c r="X61" s="126" t="s">
        <v>259</v>
      </c>
      <c r="Y61" s="126" t="s">
        <v>259</v>
      </c>
      <c r="Z61" s="125" t="s">
        <v>259</v>
      </c>
      <c r="AA61" s="125" t="s">
        <v>259</v>
      </c>
      <c r="AB61" s="125" t="s">
        <v>259</v>
      </c>
      <c r="AC61" s="126" t="s">
        <v>259</v>
      </c>
      <c r="AD61" s="126" t="s">
        <v>259</v>
      </c>
      <c r="AE61" s="125" t="s">
        <v>259</v>
      </c>
      <c r="AF61" s="125" t="s">
        <v>259</v>
      </c>
      <c r="AG61" s="125" t="s">
        <v>259</v>
      </c>
      <c r="AH61" s="125" t="s">
        <v>259</v>
      </c>
      <c r="AI61" s="126" t="s">
        <v>259</v>
      </c>
      <c r="AJ61" s="126" t="s">
        <v>259</v>
      </c>
      <c r="AK61" s="126" t="s">
        <v>259</v>
      </c>
      <c r="AL61" s="125" t="s">
        <v>259</v>
      </c>
      <c r="AM61" s="126" t="s">
        <v>259</v>
      </c>
      <c r="AN61" s="126" t="s">
        <v>259</v>
      </c>
      <c r="AO61" s="125" t="s">
        <v>259</v>
      </c>
      <c r="AP61" s="126" t="s">
        <v>259</v>
      </c>
      <c r="AQ61" s="125" t="s">
        <v>259</v>
      </c>
      <c r="AR61" s="126" t="s">
        <v>259</v>
      </c>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row>
    <row r="62" spans="1:70" x14ac:dyDescent="0.3">
      <c r="A62" s="294"/>
      <c r="B62" s="296"/>
      <c r="C62" s="296"/>
      <c r="D62" s="296"/>
      <c r="E62" s="298"/>
      <c r="F62" s="296"/>
      <c r="G62" s="296"/>
      <c r="H62" s="296"/>
      <c r="I62" s="296"/>
      <c r="J62" s="294"/>
      <c r="K62" s="294"/>
      <c r="L62" s="294"/>
      <c r="M62" s="306"/>
      <c r="N62" s="125">
        <v>4</v>
      </c>
      <c r="O62" s="130" t="s">
        <v>259</v>
      </c>
      <c r="P62" s="126" t="s">
        <v>259</v>
      </c>
      <c r="Q62" s="125" t="s">
        <v>259</v>
      </c>
      <c r="R62" s="125" t="s">
        <v>259</v>
      </c>
      <c r="S62" s="125" t="s">
        <v>259</v>
      </c>
      <c r="T62" s="126" t="s">
        <v>259</v>
      </c>
      <c r="U62" s="125" t="s">
        <v>259</v>
      </c>
      <c r="V62" s="126" t="s">
        <v>259</v>
      </c>
      <c r="W62" s="125" t="s">
        <v>259</v>
      </c>
      <c r="X62" s="126" t="s">
        <v>259</v>
      </c>
      <c r="Y62" s="126" t="s">
        <v>259</v>
      </c>
      <c r="Z62" s="125" t="s">
        <v>259</v>
      </c>
      <c r="AA62" s="125" t="s">
        <v>259</v>
      </c>
      <c r="AB62" s="125" t="s">
        <v>259</v>
      </c>
      <c r="AC62" s="126" t="s">
        <v>259</v>
      </c>
      <c r="AD62" s="126" t="s">
        <v>259</v>
      </c>
      <c r="AE62" s="125" t="s">
        <v>259</v>
      </c>
      <c r="AF62" s="125" t="s">
        <v>259</v>
      </c>
      <c r="AG62" s="125" t="s">
        <v>259</v>
      </c>
      <c r="AH62" s="125" t="s">
        <v>259</v>
      </c>
      <c r="AI62" s="126" t="s">
        <v>259</v>
      </c>
      <c r="AJ62" s="126" t="s">
        <v>259</v>
      </c>
      <c r="AK62" s="126" t="s">
        <v>259</v>
      </c>
      <c r="AL62" s="125" t="s">
        <v>259</v>
      </c>
      <c r="AM62" s="126" t="s">
        <v>259</v>
      </c>
      <c r="AN62" s="126" t="s">
        <v>259</v>
      </c>
      <c r="AO62" s="125" t="s">
        <v>259</v>
      </c>
      <c r="AP62" s="126" t="s">
        <v>259</v>
      </c>
      <c r="AQ62" s="125" t="s">
        <v>259</v>
      </c>
      <c r="AR62" s="126" t="s">
        <v>259</v>
      </c>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row>
    <row r="63" spans="1:70" x14ac:dyDescent="0.3">
      <c r="A63" s="294"/>
      <c r="B63" s="296"/>
      <c r="C63" s="296"/>
      <c r="D63" s="296"/>
      <c r="E63" s="298"/>
      <c r="F63" s="296"/>
      <c r="G63" s="296"/>
      <c r="H63" s="296"/>
      <c r="I63" s="296"/>
      <c r="J63" s="294"/>
      <c r="K63" s="294"/>
      <c r="L63" s="294"/>
      <c r="M63" s="306"/>
      <c r="N63" s="125">
        <v>5</v>
      </c>
      <c r="O63" s="130" t="s">
        <v>259</v>
      </c>
      <c r="P63" s="126" t="s">
        <v>259</v>
      </c>
      <c r="Q63" s="125" t="s">
        <v>259</v>
      </c>
      <c r="R63" s="125" t="s">
        <v>259</v>
      </c>
      <c r="S63" s="125" t="s">
        <v>259</v>
      </c>
      <c r="T63" s="126" t="s">
        <v>259</v>
      </c>
      <c r="U63" s="125" t="s">
        <v>259</v>
      </c>
      <c r="V63" s="126" t="s">
        <v>259</v>
      </c>
      <c r="W63" s="125" t="s">
        <v>259</v>
      </c>
      <c r="X63" s="126" t="s">
        <v>259</v>
      </c>
      <c r="Y63" s="126" t="s">
        <v>259</v>
      </c>
      <c r="Z63" s="125" t="s">
        <v>259</v>
      </c>
      <c r="AA63" s="125" t="s">
        <v>259</v>
      </c>
      <c r="AB63" s="125" t="s">
        <v>259</v>
      </c>
      <c r="AC63" s="126" t="s">
        <v>259</v>
      </c>
      <c r="AD63" s="126" t="s">
        <v>259</v>
      </c>
      <c r="AE63" s="125" t="s">
        <v>259</v>
      </c>
      <c r="AF63" s="125" t="s">
        <v>259</v>
      </c>
      <c r="AG63" s="125" t="s">
        <v>259</v>
      </c>
      <c r="AH63" s="125" t="s">
        <v>259</v>
      </c>
      <c r="AI63" s="126" t="s">
        <v>259</v>
      </c>
      <c r="AJ63" s="126" t="s">
        <v>259</v>
      </c>
      <c r="AK63" s="126" t="s">
        <v>259</v>
      </c>
      <c r="AL63" s="125" t="s">
        <v>259</v>
      </c>
      <c r="AM63" s="126" t="s">
        <v>259</v>
      </c>
      <c r="AN63" s="126" t="s">
        <v>259</v>
      </c>
      <c r="AO63" s="125" t="s">
        <v>259</v>
      </c>
      <c r="AP63" s="126" t="s">
        <v>259</v>
      </c>
      <c r="AQ63" s="125" t="s">
        <v>259</v>
      </c>
      <c r="AR63" s="126" t="s">
        <v>259</v>
      </c>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row>
    <row r="64" spans="1:70" x14ac:dyDescent="0.3">
      <c r="A64" s="295"/>
      <c r="B64" s="297"/>
      <c r="C64" s="297"/>
      <c r="D64" s="297"/>
      <c r="E64" s="299"/>
      <c r="F64" s="297"/>
      <c r="G64" s="297"/>
      <c r="H64" s="297"/>
      <c r="I64" s="297"/>
      <c r="J64" s="295"/>
      <c r="K64" s="295"/>
      <c r="L64" s="295"/>
      <c r="M64" s="307"/>
      <c r="N64" s="125">
        <v>6</v>
      </c>
      <c r="O64" s="130" t="s">
        <v>259</v>
      </c>
      <c r="P64" s="126" t="s">
        <v>259</v>
      </c>
      <c r="Q64" s="125" t="s">
        <v>259</v>
      </c>
      <c r="R64" s="125" t="s">
        <v>259</v>
      </c>
      <c r="S64" s="125" t="s">
        <v>259</v>
      </c>
      <c r="T64" s="126" t="s">
        <v>259</v>
      </c>
      <c r="U64" s="125" t="s">
        <v>259</v>
      </c>
      <c r="V64" s="126" t="s">
        <v>259</v>
      </c>
      <c r="W64" s="125" t="s">
        <v>259</v>
      </c>
      <c r="X64" s="126" t="s">
        <v>259</v>
      </c>
      <c r="Y64" s="126" t="s">
        <v>259</v>
      </c>
      <c r="Z64" s="125" t="s">
        <v>259</v>
      </c>
      <c r="AA64" s="125" t="s">
        <v>259</v>
      </c>
      <c r="AB64" s="125" t="s">
        <v>259</v>
      </c>
      <c r="AC64" s="126" t="s">
        <v>259</v>
      </c>
      <c r="AD64" s="126" t="s">
        <v>259</v>
      </c>
      <c r="AE64" s="125" t="s">
        <v>259</v>
      </c>
      <c r="AF64" s="125" t="s">
        <v>259</v>
      </c>
      <c r="AG64" s="125" t="s">
        <v>259</v>
      </c>
      <c r="AH64" s="125" t="s">
        <v>259</v>
      </c>
      <c r="AI64" s="126" t="s">
        <v>259</v>
      </c>
      <c r="AJ64" s="126" t="s">
        <v>259</v>
      </c>
      <c r="AK64" s="126" t="s">
        <v>259</v>
      </c>
      <c r="AL64" s="125" t="s">
        <v>259</v>
      </c>
      <c r="AM64" s="126" t="s">
        <v>259</v>
      </c>
      <c r="AN64" s="126" t="s">
        <v>259</v>
      </c>
      <c r="AO64" s="125" t="s">
        <v>259</v>
      </c>
      <c r="AP64" s="126" t="s">
        <v>259</v>
      </c>
      <c r="AQ64" s="125" t="s">
        <v>259</v>
      </c>
      <c r="AR64" s="126" t="s">
        <v>259</v>
      </c>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row>
    <row r="65" spans="1:70" x14ac:dyDescent="0.3">
      <c r="A65" s="120"/>
      <c r="B65" s="121"/>
      <c r="C65" s="121"/>
      <c r="D65" s="12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row>
  </sheetData>
  <mergeCells count="183">
    <mergeCell ref="H59:H64"/>
    <mergeCell ref="I59:I64"/>
    <mergeCell ref="J59:J64"/>
    <mergeCell ref="K59:K64"/>
    <mergeCell ref="L59:L64"/>
    <mergeCell ref="J53:J58"/>
    <mergeCell ref="K53:K58"/>
    <mergeCell ref="L53:L58"/>
    <mergeCell ref="M53:M58"/>
    <mergeCell ref="A59:A64"/>
    <mergeCell ref="B59:B64"/>
    <mergeCell ref="C59:C64"/>
    <mergeCell ref="D59:D64"/>
    <mergeCell ref="E59:E64"/>
    <mergeCell ref="F59:F64"/>
    <mergeCell ref="M47:M52"/>
    <mergeCell ref="A53:A58"/>
    <mergeCell ref="B53:B58"/>
    <mergeCell ref="C53:C58"/>
    <mergeCell ref="D53:D58"/>
    <mergeCell ref="E53:E58"/>
    <mergeCell ref="F53:F58"/>
    <mergeCell ref="G53:G58"/>
    <mergeCell ref="H53:H58"/>
    <mergeCell ref="I53:I58"/>
    <mergeCell ref="G47:G52"/>
    <mergeCell ref="H47:H52"/>
    <mergeCell ref="I47:I52"/>
    <mergeCell ref="J47:J52"/>
    <mergeCell ref="K47:K52"/>
    <mergeCell ref="L47:L52"/>
    <mergeCell ref="M59:M64"/>
    <mergeCell ref="G59:G64"/>
    <mergeCell ref="J41:J46"/>
    <mergeCell ref="K41:K46"/>
    <mergeCell ref="L41:L46"/>
    <mergeCell ref="M41:M46"/>
    <mergeCell ref="A47:A52"/>
    <mergeCell ref="B47:B52"/>
    <mergeCell ref="C47:C52"/>
    <mergeCell ref="D47:D52"/>
    <mergeCell ref="E47:E52"/>
    <mergeCell ref="F47:F52"/>
    <mergeCell ref="A41:A46"/>
    <mergeCell ref="B41:B46"/>
    <mergeCell ref="C41:C46"/>
    <mergeCell ref="D41:D46"/>
    <mergeCell ref="E41:E46"/>
    <mergeCell ref="F41:F46"/>
    <mergeCell ref="G41:G46"/>
    <mergeCell ref="H41:H46"/>
    <mergeCell ref="I41:I46"/>
    <mergeCell ref="J29:J34"/>
    <mergeCell ref="K29:K34"/>
    <mergeCell ref="L29:L34"/>
    <mergeCell ref="M29:M34"/>
    <mergeCell ref="A35:A40"/>
    <mergeCell ref="B35:B40"/>
    <mergeCell ref="C35:C40"/>
    <mergeCell ref="D35:D40"/>
    <mergeCell ref="E35:E40"/>
    <mergeCell ref="F35:F40"/>
    <mergeCell ref="M35:M40"/>
    <mergeCell ref="G35:G40"/>
    <mergeCell ref="H35:H40"/>
    <mergeCell ref="I35:I40"/>
    <mergeCell ref="J35:J40"/>
    <mergeCell ref="K35:K40"/>
    <mergeCell ref="L35:L40"/>
    <mergeCell ref="A29:A34"/>
    <mergeCell ref="B29:B34"/>
    <mergeCell ref="C29:C34"/>
    <mergeCell ref="D29:D34"/>
    <mergeCell ref="E29:E34"/>
    <mergeCell ref="F29:F34"/>
    <mergeCell ref="G29:G34"/>
    <mergeCell ref="H29:H34"/>
    <mergeCell ref="I29:I34"/>
    <mergeCell ref="J17:J22"/>
    <mergeCell ref="K17:K22"/>
    <mergeCell ref="L17:L22"/>
    <mergeCell ref="M17:M22"/>
    <mergeCell ref="A23:A28"/>
    <mergeCell ref="B23:B28"/>
    <mergeCell ref="C23:C28"/>
    <mergeCell ref="D23:D28"/>
    <mergeCell ref="E23:E28"/>
    <mergeCell ref="F23:F28"/>
    <mergeCell ref="M23:M28"/>
    <mergeCell ref="G23:G28"/>
    <mergeCell ref="H23:H28"/>
    <mergeCell ref="I23:I28"/>
    <mergeCell ref="J23:J28"/>
    <mergeCell ref="K23:K28"/>
    <mergeCell ref="L23:L28"/>
    <mergeCell ref="A17:A22"/>
    <mergeCell ref="B17:B22"/>
    <mergeCell ref="C17:C22"/>
    <mergeCell ref="D17:D22"/>
    <mergeCell ref="E17:E22"/>
    <mergeCell ref="F17:F22"/>
    <mergeCell ref="G17:G22"/>
    <mergeCell ref="H17:H22"/>
    <mergeCell ref="I17:I22"/>
    <mergeCell ref="J5:J10"/>
    <mergeCell ref="K5:K10"/>
    <mergeCell ref="L5:L10"/>
    <mergeCell ref="M5:M10"/>
    <mergeCell ref="A11:A16"/>
    <mergeCell ref="B11:B16"/>
    <mergeCell ref="C11:C16"/>
    <mergeCell ref="D11:D16"/>
    <mergeCell ref="E11:E16"/>
    <mergeCell ref="F11:F16"/>
    <mergeCell ref="M11:M16"/>
    <mergeCell ref="G11:G16"/>
    <mergeCell ref="H11:H16"/>
    <mergeCell ref="I11:I16"/>
    <mergeCell ref="J11:J16"/>
    <mergeCell ref="K11:K16"/>
    <mergeCell ref="L11:L16"/>
    <mergeCell ref="AR3:AR4"/>
    <mergeCell ref="A5:A10"/>
    <mergeCell ref="B5:B10"/>
    <mergeCell ref="C5:C10"/>
    <mergeCell ref="D5:D10"/>
    <mergeCell ref="E5:E10"/>
    <mergeCell ref="F5:F10"/>
    <mergeCell ref="G5:G10"/>
    <mergeCell ref="H5:H10"/>
    <mergeCell ref="I5:I10"/>
    <mergeCell ref="AL3:AL4"/>
    <mergeCell ref="AM3:AM4"/>
    <mergeCell ref="AN3:AN4"/>
    <mergeCell ref="AO3:AO4"/>
    <mergeCell ref="AP3:AP4"/>
    <mergeCell ref="AQ3:AQ4"/>
    <mergeCell ref="AF3:AF4"/>
    <mergeCell ref="AG3:AG4"/>
    <mergeCell ref="AH3:AH4"/>
    <mergeCell ref="AI3:AI4"/>
    <mergeCell ref="AJ3:AJ4"/>
    <mergeCell ref="AK3:AK4"/>
    <mergeCell ref="Z3:Z4"/>
    <mergeCell ref="AA3:AA4"/>
    <mergeCell ref="J3:J4"/>
    <mergeCell ref="K3:K4"/>
    <mergeCell ref="L3:L4"/>
    <mergeCell ref="M3:M4"/>
    <mergeCell ref="AB3:AB4"/>
    <mergeCell ref="AC3:AC4"/>
    <mergeCell ref="AD3:AD4"/>
    <mergeCell ref="AE3:AE4"/>
    <mergeCell ref="T3:T4"/>
    <mergeCell ref="U3:U4"/>
    <mergeCell ref="V3:V4"/>
    <mergeCell ref="W3:W4"/>
    <mergeCell ref="X3:X4"/>
    <mergeCell ref="Y3:Y4"/>
    <mergeCell ref="AH2:AK2"/>
    <mergeCell ref="AL2:AN2"/>
    <mergeCell ref="AO2:AR2"/>
    <mergeCell ref="A3:A4"/>
    <mergeCell ref="B3:B4"/>
    <mergeCell ref="C3:C4"/>
    <mergeCell ref="D3:D4"/>
    <mergeCell ref="E3:E4"/>
    <mergeCell ref="F3:F4"/>
    <mergeCell ref="G3:G4"/>
    <mergeCell ref="A2:I2"/>
    <mergeCell ref="J2:M2"/>
    <mergeCell ref="N2:O2"/>
    <mergeCell ref="P2:W2"/>
    <mergeCell ref="X2:AB2"/>
    <mergeCell ref="AC2:AG2"/>
    <mergeCell ref="N3:N4"/>
    <mergeCell ref="O3:O4"/>
    <mergeCell ref="P3:P4"/>
    <mergeCell ref="Q3:Q4"/>
    <mergeCell ref="R3:R4"/>
    <mergeCell ref="S3:S4"/>
    <mergeCell ref="H3:H4"/>
    <mergeCell ref="I3: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4FB6-34C2-4F91-8049-18FFE5BEE11C}">
  <dimension ref="A1:DD65"/>
  <sheetViews>
    <sheetView topLeftCell="BX1" workbookViewId="0">
      <selection activeCell="CC5" sqref="CC5"/>
    </sheetView>
  </sheetViews>
  <sheetFormatPr baseColWidth="10" defaultColWidth="11.44140625" defaultRowHeight="13.8" x14ac:dyDescent="0.25"/>
  <cols>
    <col min="1" max="1" width="4" style="135" bestFit="1" customWidth="1"/>
    <col min="2" max="4" width="7.5546875" style="136" customWidth="1"/>
    <col min="5" max="5" width="7.5546875" style="132" customWidth="1"/>
    <col min="6" max="8" width="7.5546875" style="135" customWidth="1"/>
    <col min="9" max="9" width="7.5546875" style="137" customWidth="1"/>
    <col min="10" max="12" width="7.5546875" style="132" customWidth="1"/>
    <col min="13" max="13" width="16.5546875" style="132" customWidth="1"/>
    <col min="14" max="14" width="5.88671875" style="132" customWidth="1"/>
    <col min="15" max="15" width="13.44140625" style="132" customWidth="1"/>
    <col min="16" max="24" width="31" style="132" hidden="1" customWidth="1"/>
    <col min="25" max="25" width="31" style="138" hidden="1" customWidth="1"/>
    <col min="26" max="26" width="31" style="6" hidden="1" customWidth="1"/>
    <col min="27" max="36" width="31" style="132" hidden="1" customWidth="1"/>
    <col min="37" max="37" width="17.88671875" style="132" hidden="1" customWidth="1"/>
    <col min="38" max="38" width="16.5546875" style="132" hidden="1" customWidth="1"/>
    <col min="39" max="39" width="31" style="132" hidden="1" customWidth="1"/>
    <col min="40" max="40" width="23" style="132" customWidth="1"/>
    <col min="41" max="46" width="10" style="132" customWidth="1"/>
    <col min="47" max="47" width="20.5546875" style="132" hidden="1" customWidth="1"/>
    <col min="48" max="48" width="18.5546875" style="132" hidden="1" customWidth="1"/>
    <col min="49" max="49" width="20.5546875" style="132" hidden="1" customWidth="1"/>
    <col min="50" max="50" width="18.5546875" style="132" hidden="1" customWidth="1"/>
    <col min="51" max="51" width="14.5546875" style="132" customWidth="1"/>
    <col min="52" max="55" width="14.5546875" style="120" customWidth="1"/>
    <col min="56" max="56" width="12" style="120" customWidth="1"/>
    <col min="57" max="58" width="12" style="132" customWidth="1"/>
    <col min="59" max="61" width="9.88671875" style="132" customWidth="1"/>
    <col min="62" max="63" width="23" style="132" hidden="1" customWidth="1"/>
    <col min="64" max="64" width="18.88671875" style="132" hidden="1" customWidth="1"/>
    <col min="65" max="65" width="16.88671875" style="132" hidden="1" customWidth="1"/>
    <col min="66" max="66" width="19.5546875" style="132" hidden="1" customWidth="1"/>
    <col min="67" max="68" width="23" style="132" hidden="1" customWidth="1"/>
    <col min="69" max="69" width="18.88671875" style="132" hidden="1" customWidth="1"/>
    <col min="70" max="70" width="16.88671875" style="132" hidden="1" customWidth="1"/>
    <col min="71" max="71" width="19.5546875" style="132" hidden="1" customWidth="1"/>
    <col min="72" max="78" width="11.44140625" style="132" customWidth="1"/>
    <col min="79" max="79" width="20.5546875" style="132" customWidth="1"/>
    <col min="80" max="80" width="23" style="132" customWidth="1"/>
    <col min="81" max="81" width="18.88671875" style="132" customWidth="1"/>
    <col min="82" max="82" width="18.5546875" style="132" customWidth="1"/>
    <col min="83" max="16384" width="11.44140625" style="132"/>
  </cols>
  <sheetData>
    <row r="1" spans="1:108" ht="21" customHeight="1" x14ac:dyDescent="0.25">
      <c r="AN1" s="139"/>
      <c r="AO1" s="139"/>
      <c r="AP1" s="139"/>
      <c r="AQ1" s="139"/>
      <c r="AR1" s="139"/>
      <c r="AS1" s="139"/>
      <c r="AT1" s="139"/>
      <c r="AU1" s="139"/>
      <c r="AV1" s="139"/>
      <c r="AW1" s="139"/>
      <c r="AX1" s="139"/>
      <c r="AY1" s="139"/>
      <c r="AZ1" s="122"/>
      <c r="BA1" s="122"/>
      <c r="BB1" s="122"/>
      <c r="BC1" s="122"/>
      <c r="BD1" s="122"/>
      <c r="BE1" s="139"/>
      <c r="BF1" s="139"/>
      <c r="BG1" s="139"/>
      <c r="BH1" s="139"/>
      <c r="BI1" s="139"/>
      <c r="BJ1" s="139"/>
      <c r="BK1" s="139"/>
      <c r="BL1" s="139"/>
      <c r="BM1" s="139"/>
      <c r="BN1" s="139"/>
      <c r="BO1" s="139"/>
      <c r="BP1" s="139"/>
      <c r="BQ1" s="139"/>
      <c r="BR1" s="139"/>
      <c r="BS1" s="139"/>
    </row>
    <row r="2" spans="1:108" ht="21" customHeight="1" x14ac:dyDescent="0.25">
      <c r="A2" s="228" t="s">
        <v>0</v>
      </c>
      <c r="B2" s="229"/>
      <c r="C2" s="229"/>
      <c r="D2" s="229"/>
      <c r="E2" s="229"/>
      <c r="F2" s="229"/>
      <c r="G2" s="229"/>
      <c r="H2" s="229"/>
      <c r="I2" s="230"/>
      <c r="J2" s="228" t="s">
        <v>1</v>
      </c>
      <c r="K2" s="229"/>
      <c r="L2" s="229"/>
      <c r="M2" s="230"/>
      <c r="N2" s="228" t="s">
        <v>2</v>
      </c>
      <c r="O2" s="229"/>
      <c r="P2" s="229"/>
      <c r="Q2" s="229"/>
      <c r="R2" s="229"/>
      <c r="S2" s="229"/>
      <c r="T2" s="229"/>
      <c r="U2" s="229"/>
      <c r="V2" s="229"/>
      <c r="W2" s="229"/>
      <c r="X2" s="229"/>
      <c r="Y2" s="229"/>
      <c r="Z2" s="229"/>
      <c r="AA2" s="229"/>
      <c r="AB2" s="229"/>
      <c r="AC2" s="229"/>
      <c r="AD2" s="229"/>
      <c r="AE2" s="229"/>
      <c r="AF2" s="229"/>
      <c r="AG2" s="229"/>
      <c r="AH2" s="230"/>
      <c r="AI2" s="228" t="s">
        <v>3</v>
      </c>
      <c r="AJ2" s="229"/>
      <c r="AK2" s="229"/>
      <c r="AL2" s="230"/>
      <c r="AM2" s="140"/>
      <c r="AN2" s="251" t="s">
        <v>4</v>
      </c>
      <c r="AO2" s="251"/>
      <c r="AP2" s="251"/>
      <c r="AQ2" s="251"/>
      <c r="AR2" s="251"/>
      <c r="AS2" s="251"/>
      <c r="AT2" s="251"/>
      <c r="AU2" s="251"/>
      <c r="AV2" s="251"/>
      <c r="AW2" s="251"/>
      <c r="AX2" s="251"/>
      <c r="AY2" s="251"/>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8" t="s">
        <v>9</v>
      </c>
      <c r="BU2" s="258"/>
      <c r="BV2" s="258"/>
      <c r="BW2" s="258"/>
      <c r="BX2" s="241" t="s">
        <v>10</v>
      </c>
      <c r="BY2" s="241"/>
      <c r="BZ2" s="241"/>
      <c r="CA2" s="242" t="s">
        <v>11</v>
      </c>
      <c r="CB2" s="243"/>
      <c r="CC2" s="243"/>
      <c r="CD2" s="2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2" customFormat="1" ht="21" customHeight="1" x14ac:dyDescent="0.25">
      <c r="A3" s="225" t="s">
        <v>12</v>
      </c>
      <c r="B3" s="226" t="s">
        <v>13</v>
      </c>
      <c r="C3" s="226" t="s">
        <v>14</v>
      </c>
      <c r="D3" s="226" t="s">
        <v>15</v>
      </c>
      <c r="E3" s="227" t="s">
        <v>16</v>
      </c>
      <c r="F3" s="227" t="s">
        <v>17</v>
      </c>
      <c r="G3" s="226" t="s">
        <v>18</v>
      </c>
      <c r="H3" s="226" t="s">
        <v>19</v>
      </c>
      <c r="I3" s="226" t="s">
        <v>20</v>
      </c>
      <c r="J3" s="226" t="s">
        <v>21</v>
      </c>
      <c r="K3" s="226" t="s">
        <v>17</v>
      </c>
      <c r="L3" s="226" t="s">
        <v>22</v>
      </c>
      <c r="M3" s="232" t="s">
        <v>23</v>
      </c>
      <c r="N3" s="231" t="s">
        <v>24</v>
      </c>
      <c r="O3" s="226" t="s">
        <v>25</v>
      </c>
      <c r="P3" s="226" t="s">
        <v>26</v>
      </c>
      <c r="Q3" s="232" t="s">
        <v>27</v>
      </c>
      <c r="R3" s="226" t="s">
        <v>27</v>
      </c>
      <c r="S3" s="226" t="s">
        <v>28</v>
      </c>
      <c r="T3" s="226" t="s">
        <v>29</v>
      </c>
      <c r="U3" s="226" t="s">
        <v>30</v>
      </c>
      <c r="V3" s="226" t="s">
        <v>31</v>
      </c>
      <c r="W3" s="226" t="s">
        <v>32</v>
      </c>
      <c r="X3" s="226" t="s">
        <v>33</v>
      </c>
      <c r="Y3" s="226" t="s">
        <v>34</v>
      </c>
      <c r="Z3" s="226" t="s">
        <v>35</v>
      </c>
      <c r="AA3" s="226" t="s">
        <v>36</v>
      </c>
      <c r="AB3" s="226" t="s">
        <v>37</v>
      </c>
      <c r="AC3" s="245" t="s">
        <v>38</v>
      </c>
      <c r="AD3" s="246"/>
      <c r="AE3" s="226" t="s">
        <v>39</v>
      </c>
      <c r="AF3" s="226" t="s">
        <v>40</v>
      </c>
      <c r="AG3" s="226" t="s">
        <v>41</v>
      </c>
      <c r="AH3" s="226" t="s">
        <v>42</v>
      </c>
      <c r="AI3" s="226" t="s">
        <v>21</v>
      </c>
      <c r="AJ3" s="226" t="s">
        <v>17</v>
      </c>
      <c r="AK3" s="226" t="s">
        <v>22</v>
      </c>
      <c r="AL3" s="232" t="s">
        <v>43</v>
      </c>
      <c r="AM3" s="226" t="s">
        <v>44</v>
      </c>
      <c r="AN3" s="236" t="s">
        <v>45</v>
      </c>
      <c r="AO3" s="236" t="s">
        <v>27</v>
      </c>
      <c r="AP3" s="236" t="s">
        <v>46</v>
      </c>
      <c r="AQ3" s="236" t="s">
        <v>47</v>
      </c>
      <c r="AR3" s="236" t="s">
        <v>48</v>
      </c>
      <c r="AS3" s="236" t="s">
        <v>47</v>
      </c>
      <c r="AT3" s="249" t="s">
        <v>49</v>
      </c>
      <c r="AU3" s="236" t="s">
        <v>47</v>
      </c>
      <c r="AV3" s="236" t="s">
        <v>50</v>
      </c>
      <c r="AW3" s="236" t="s">
        <v>47</v>
      </c>
      <c r="AX3" s="249" t="s">
        <v>51</v>
      </c>
      <c r="AY3" s="236" t="s">
        <v>52</v>
      </c>
      <c r="AZ3" s="253" t="s">
        <v>53</v>
      </c>
      <c r="BA3" s="253" t="s">
        <v>54</v>
      </c>
      <c r="BB3" s="253" t="s">
        <v>27</v>
      </c>
      <c r="BC3" s="253" t="s">
        <v>55</v>
      </c>
      <c r="BD3" s="253" t="s">
        <v>56</v>
      </c>
      <c r="BE3" s="253" t="s">
        <v>53</v>
      </c>
      <c r="BF3" s="253" t="s">
        <v>54</v>
      </c>
      <c r="BG3" s="253" t="s">
        <v>27</v>
      </c>
      <c r="BH3" s="253" t="s">
        <v>55</v>
      </c>
      <c r="BI3" s="253" t="s">
        <v>56</v>
      </c>
      <c r="BJ3" s="253" t="s">
        <v>53</v>
      </c>
      <c r="BK3" s="253" t="s">
        <v>54</v>
      </c>
      <c r="BL3" s="253" t="s">
        <v>27</v>
      </c>
      <c r="BM3" s="253" t="s">
        <v>55</v>
      </c>
      <c r="BN3" s="253" t="s">
        <v>56</v>
      </c>
      <c r="BO3" s="253" t="s">
        <v>53</v>
      </c>
      <c r="BP3" s="253" t="s">
        <v>54</v>
      </c>
      <c r="BQ3" s="253" t="s">
        <v>27</v>
      </c>
      <c r="BR3" s="253" t="s">
        <v>55</v>
      </c>
      <c r="BS3" s="253" t="s">
        <v>56</v>
      </c>
      <c r="BT3" s="261" t="s">
        <v>57</v>
      </c>
      <c r="BU3" s="261" t="s">
        <v>58</v>
      </c>
      <c r="BV3" s="261" t="s">
        <v>59</v>
      </c>
      <c r="BW3" s="261" t="s">
        <v>54</v>
      </c>
      <c r="BX3" s="259" t="s">
        <v>47</v>
      </c>
      <c r="BY3" s="259" t="s">
        <v>60</v>
      </c>
      <c r="BZ3" s="259" t="s">
        <v>61</v>
      </c>
      <c r="CA3" s="260" t="s">
        <v>62</v>
      </c>
      <c r="CB3" s="260" t="s">
        <v>63</v>
      </c>
      <c r="CC3" s="260" t="s">
        <v>64</v>
      </c>
      <c r="CD3" s="260" t="s">
        <v>65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row>
    <row r="4" spans="1:108" s="133" customFormat="1" ht="21" customHeight="1" thickBot="1" x14ac:dyDescent="0.35">
      <c r="A4" s="225"/>
      <c r="B4" s="226"/>
      <c r="C4" s="226"/>
      <c r="D4" s="226"/>
      <c r="E4" s="227"/>
      <c r="F4" s="227"/>
      <c r="G4" s="226"/>
      <c r="H4" s="226"/>
      <c r="I4" s="226"/>
      <c r="J4" s="226"/>
      <c r="K4" s="226"/>
      <c r="L4" s="226"/>
      <c r="M4" s="233"/>
      <c r="N4" s="231"/>
      <c r="O4" s="226"/>
      <c r="P4" s="226"/>
      <c r="Q4" s="233"/>
      <c r="R4" s="226" t="s">
        <v>27</v>
      </c>
      <c r="S4" s="226"/>
      <c r="T4" s="226"/>
      <c r="U4" s="226"/>
      <c r="V4" s="226"/>
      <c r="W4" s="226" t="s">
        <v>32</v>
      </c>
      <c r="X4" s="226"/>
      <c r="Y4" s="226" t="s">
        <v>32</v>
      </c>
      <c r="Z4" s="226"/>
      <c r="AA4" s="226" t="s">
        <v>36</v>
      </c>
      <c r="AB4" s="226"/>
      <c r="AC4" s="247"/>
      <c r="AD4" s="248"/>
      <c r="AE4" s="226"/>
      <c r="AF4" s="226"/>
      <c r="AG4" s="226"/>
      <c r="AH4" s="226"/>
      <c r="AI4" s="226"/>
      <c r="AJ4" s="226"/>
      <c r="AK4" s="226"/>
      <c r="AL4" s="233"/>
      <c r="AM4" s="226"/>
      <c r="AN4" s="236"/>
      <c r="AO4" s="236"/>
      <c r="AP4" s="236"/>
      <c r="AQ4" s="236"/>
      <c r="AR4" s="236"/>
      <c r="AS4" s="236"/>
      <c r="AT4" s="250"/>
      <c r="AU4" s="236"/>
      <c r="AV4" s="236"/>
      <c r="AW4" s="236"/>
      <c r="AX4" s="250"/>
      <c r="AY4" s="236"/>
      <c r="AZ4" s="253"/>
      <c r="BA4" s="253"/>
      <c r="BB4" s="253"/>
      <c r="BC4" s="253"/>
      <c r="BD4" s="253"/>
      <c r="BE4" s="253"/>
      <c r="BF4" s="253"/>
      <c r="BG4" s="253"/>
      <c r="BH4" s="253"/>
      <c r="BI4" s="253"/>
      <c r="BJ4" s="253"/>
      <c r="BK4" s="253"/>
      <c r="BL4" s="253"/>
      <c r="BM4" s="253"/>
      <c r="BN4" s="253"/>
      <c r="BO4" s="253"/>
      <c r="BP4" s="253"/>
      <c r="BQ4" s="253"/>
      <c r="BR4" s="253"/>
      <c r="BS4" s="253"/>
      <c r="BT4" s="261"/>
      <c r="BU4" s="261"/>
      <c r="BV4" s="261"/>
      <c r="BW4" s="261"/>
      <c r="BX4" s="259"/>
      <c r="BY4" s="259"/>
      <c r="BZ4" s="259"/>
      <c r="CA4" s="260"/>
      <c r="CB4" s="260"/>
      <c r="CC4" s="260"/>
      <c r="CD4" s="26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4" customFormat="1" ht="157.5" customHeight="1" thickTop="1" thickBot="1" x14ac:dyDescent="0.35">
      <c r="A5" s="234">
        <v>1</v>
      </c>
      <c r="B5" s="235" t="s">
        <v>431</v>
      </c>
      <c r="C5" s="235" t="s">
        <v>432</v>
      </c>
      <c r="D5" s="235" t="s">
        <v>433</v>
      </c>
      <c r="E5" s="200" t="s">
        <v>434</v>
      </c>
      <c r="F5" s="235" t="s">
        <v>70</v>
      </c>
      <c r="G5" s="235" t="s">
        <v>449</v>
      </c>
      <c r="H5" s="235" t="s">
        <v>435</v>
      </c>
      <c r="I5" s="235" t="s">
        <v>73</v>
      </c>
      <c r="J5" s="234">
        <v>1</v>
      </c>
      <c r="K5" s="234">
        <v>5</v>
      </c>
      <c r="L5" s="237">
        <v>20</v>
      </c>
      <c r="M5" s="238" t="s">
        <v>155</v>
      </c>
      <c r="N5" s="143">
        <v>1</v>
      </c>
      <c r="O5" s="156" t="s">
        <v>436</v>
      </c>
      <c r="P5" s="117">
        <v>15</v>
      </c>
      <c r="Q5" s="117">
        <v>15</v>
      </c>
      <c r="R5" s="117">
        <v>15</v>
      </c>
      <c r="S5" s="117">
        <v>15</v>
      </c>
      <c r="T5" s="117">
        <v>15</v>
      </c>
      <c r="U5" s="117">
        <v>15</v>
      </c>
      <c r="V5" s="117">
        <v>10</v>
      </c>
      <c r="W5" s="145">
        <v>100</v>
      </c>
      <c r="X5" s="146" t="s">
        <v>76</v>
      </c>
      <c r="Y5" s="147" t="s">
        <v>76</v>
      </c>
      <c r="Z5" s="44" t="s">
        <v>76</v>
      </c>
      <c r="AA5" s="145" t="s">
        <v>99</v>
      </c>
      <c r="AB5" s="117"/>
      <c r="AC5" s="254">
        <v>100</v>
      </c>
      <c r="AD5" s="254" t="s">
        <v>76</v>
      </c>
      <c r="AE5" s="255" t="s">
        <v>80</v>
      </c>
      <c r="AF5" s="255" t="s">
        <v>81</v>
      </c>
      <c r="AG5" s="256">
        <v>2</v>
      </c>
      <c r="AH5" s="256">
        <v>1</v>
      </c>
      <c r="AI5" s="257">
        <v>1</v>
      </c>
      <c r="AJ5" s="257">
        <v>4</v>
      </c>
      <c r="AK5" s="237">
        <v>16</v>
      </c>
      <c r="AL5" s="238" t="s">
        <v>74</v>
      </c>
      <c r="AM5" s="262" t="s">
        <v>130</v>
      </c>
      <c r="AN5" s="102" t="s">
        <v>437</v>
      </c>
      <c r="AO5" s="94" t="s">
        <v>438</v>
      </c>
      <c r="AP5" s="56">
        <v>45657</v>
      </c>
      <c r="AQ5" s="164" t="s">
        <v>450</v>
      </c>
      <c r="AR5" s="102" t="s">
        <v>439</v>
      </c>
      <c r="AS5" s="150">
        <v>45421</v>
      </c>
      <c r="AT5" s="151" t="s">
        <v>440</v>
      </c>
      <c r="AU5" s="150"/>
      <c r="AV5" s="151"/>
      <c r="AW5" s="150"/>
      <c r="AX5" s="151"/>
      <c r="AY5" s="152" t="s">
        <v>88</v>
      </c>
      <c r="AZ5" s="164" t="s">
        <v>451</v>
      </c>
      <c r="BA5" s="102" t="s">
        <v>452</v>
      </c>
      <c r="BB5" s="143" t="s">
        <v>441</v>
      </c>
      <c r="BC5" s="164" t="s">
        <v>453</v>
      </c>
      <c r="BD5" s="148" t="s">
        <v>140</v>
      </c>
      <c r="BE5" s="153">
        <v>45421</v>
      </c>
      <c r="BF5" s="151" t="s">
        <v>442</v>
      </c>
      <c r="BG5" s="152" t="s">
        <v>443</v>
      </c>
      <c r="BH5" s="153" t="s">
        <v>444</v>
      </c>
      <c r="BI5" s="150" t="s">
        <v>140</v>
      </c>
      <c r="BJ5" s="151"/>
      <c r="BK5" s="151"/>
      <c r="BL5" s="152"/>
      <c r="BM5" s="150"/>
      <c r="BN5" s="150"/>
      <c r="BO5" s="151"/>
      <c r="BP5" s="151"/>
      <c r="BQ5" s="152"/>
      <c r="BR5" s="150"/>
      <c r="BS5" s="150"/>
      <c r="BT5" s="153" t="s">
        <v>445</v>
      </c>
      <c r="BU5" s="151"/>
      <c r="BV5" s="151"/>
      <c r="BW5" s="151"/>
      <c r="BX5" s="150">
        <v>45401</v>
      </c>
      <c r="BY5" s="165" t="s">
        <v>446</v>
      </c>
      <c r="BZ5" s="165" t="s">
        <v>447</v>
      </c>
      <c r="CA5" s="166">
        <v>45422</v>
      </c>
      <c r="CB5" s="163" t="s">
        <v>454</v>
      </c>
      <c r="CC5" s="163" t="s">
        <v>455</v>
      </c>
      <c r="CD5" s="163" t="s">
        <v>456</v>
      </c>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08" ht="60.75" customHeight="1" thickTop="1" thickBot="1" x14ac:dyDescent="0.3">
      <c r="A6" s="234"/>
      <c r="B6" s="235"/>
      <c r="C6" s="235"/>
      <c r="D6" s="235"/>
      <c r="E6" s="200"/>
      <c r="F6" s="235"/>
      <c r="G6" s="235"/>
      <c r="H6" s="235"/>
      <c r="I6" s="235"/>
      <c r="J6" s="234"/>
      <c r="K6" s="234"/>
      <c r="L6" s="237"/>
      <c r="M6" s="239"/>
      <c r="N6" s="143">
        <v>2</v>
      </c>
      <c r="O6" s="156"/>
      <c r="P6" s="117"/>
      <c r="Q6" s="117"/>
      <c r="R6" s="117"/>
      <c r="S6" s="117"/>
      <c r="T6" s="117"/>
      <c r="U6" s="117"/>
      <c r="V6" s="117"/>
      <c r="W6" s="145">
        <v>0</v>
      </c>
      <c r="X6" s="146" t="s">
        <v>107</v>
      </c>
      <c r="Y6" s="147"/>
      <c r="Z6" s="44" t="s">
        <v>108</v>
      </c>
      <c r="AA6" s="145" t="s">
        <v>78</v>
      </c>
      <c r="AB6" s="117"/>
      <c r="AC6" s="254"/>
      <c r="AD6" s="254"/>
      <c r="AE6" s="255"/>
      <c r="AF6" s="255"/>
      <c r="AG6" s="256"/>
      <c r="AH6" s="256"/>
      <c r="AI6" s="257"/>
      <c r="AJ6" s="257"/>
      <c r="AK6" s="237"/>
      <c r="AL6" s="239"/>
      <c r="AM6" s="263"/>
      <c r="AN6" s="102"/>
      <c r="AO6" s="143"/>
      <c r="AP6" s="148"/>
      <c r="AQ6" s="148"/>
      <c r="AR6" s="102"/>
      <c r="AS6" s="150"/>
      <c r="AT6" s="151"/>
      <c r="AU6" s="150"/>
      <c r="AV6" s="151"/>
      <c r="AW6" s="150"/>
      <c r="AX6" s="151"/>
      <c r="AY6" s="152"/>
      <c r="AZ6" s="102"/>
      <c r="BA6" s="102"/>
      <c r="BB6" s="143"/>
      <c r="BC6" s="148"/>
      <c r="BD6" s="148"/>
      <c r="BE6" s="151"/>
      <c r="BF6" s="151"/>
      <c r="BG6" s="152"/>
      <c r="BH6" s="150"/>
      <c r="BI6" s="150"/>
      <c r="BJ6" s="151"/>
      <c r="BK6" s="151"/>
      <c r="BL6" s="152"/>
      <c r="BM6" s="150"/>
      <c r="BN6" s="150"/>
      <c r="BO6" s="151"/>
      <c r="BP6" s="151"/>
      <c r="BQ6" s="152"/>
      <c r="BR6" s="150"/>
      <c r="BS6" s="150"/>
      <c r="BT6" s="153" t="s">
        <v>448</v>
      </c>
      <c r="BU6" s="151"/>
      <c r="BV6" s="151"/>
      <c r="BW6" s="151"/>
      <c r="BX6" s="167"/>
      <c r="BY6" s="168"/>
      <c r="BZ6" s="168"/>
      <c r="CA6" s="150"/>
      <c r="CB6" s="151"/>
      <c r="CC6" s="152"/>
      <c r="CD6" s="151"/>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21" customHeight="1" thickTop="1" thickBot="1" x14ac:dyDescent="0.3">
      <c r="A7" s="234"/>
      <c r="B7" s="235"/>
      <c r="C7" s="235"/>
      <c r="D7" s="235"/>
      <c r="E7" s="200"/>
      <c r="F7" s="235"/>
      <c r="G7" s="235"/>
      <c r="H7" s="235"/>
      <c r="I7" s="235"/>
      <c r="J7" s="234"/>
      <c r="K7" s="234"/>
      <c r="L7" s="237"/>
      <c r="M7" s="239"/>
      <c r="N7" s="143">
        <v>3</v>
      </c>
      <c r="O7" s="155"/>
      <c r="P7" s="117"/>
      <c r="Q7" s="117"/>
      <c r="R7" s="117"/>
      <c r="S7" s="117"/>
      <c r="T7" s="117"/>
      <c r="U7" s="117"/>
      <c r="V7" s="117"/>
      <c r="W7" s="145">
        <v>0</v>
      </c>
      <c r="X7" s="146" t="s">
        <v>107</v>
      </c>
      <c r="Y7" s="147"/>
      <c r="Z7" s="44" t="s">
        <v>108</v>
      </c>
      <c r="AA7" s="145" t="s">
        <v>78</v>
      </c>
      <c r="AB7" s="117"/>
      <c r="AC7" s="254"/>
      <c r="AD7" s="254"/>
      <c r="AE7" s="255"/>
      <c r="AF7" s="255"/>
      <c r="AG7" s="256"/>
      <c r="AH7" s="256"/>
      <c r="AI7" s="257"/>
      <c r="AJ7" s="257"/>
      <c r="AK7" s="237"/>
      <c r="AL7" s="239"/>
      <c r="AM7" s="263"/>
      <c r="AN7" s="102"/>
      <c r="AO7" s="143"/>
      <c r="AP7" s="148"/>
      <c r="AQ7" s="148"/>
      <c r="AR7" s="102"/>
      <c r="AS7" s="150"/>
      <c r="AT7" s="151"/>
      <c r="AU7" s="150"/>
      <c r="AV7" s="151"/>
      <c r="AW7" s="150"/>
      <c r="AX7" s="151"/>
      <c r="AY7" s="152"/>
      <c r="AZ7" s="102"/>
      <c r="BA7" s="102"/>
      <c r="BB7" s="143"/>
      <c r="BC7" s="148"/>
      <c r="BD7" s="148"/>
      <c r="BE7" s="151"/>
      <c r="BF7" s="151"/>
      <c r="BG7" s="152"/>
      <c r="BH7" s="150"/>
      <c r="BI7" s="150"/>
      <c r="BJ7" s="151"/>
      <c r="BK7" s="151"/>
      <c r="BL7" s="152"/>
      <c r="BM7" s="150"/>
      <c r="BN7" s="150"/>
      <c r="BO7" s="151"/>
      <c r="BP7" s="151"/>
      <c r="BQ7" s="152"/>
      <c r="BR7" s="150"/>
      <c r="BS7" s="150"/>
      <c r="BU7" s="151"/>
      <c r="BV7" s="151"/>
      <c r="BW7" s="151"/>
      <c r="BX7" s="150"/>
      <c r="BY7" s="151"/>
      <c r="BZ7" s="151"/>
      <c r="CA7" s="150"/>
      <c r="CB7" s="151"/>
      <c r="CC7" s="152"/>
      <c r="CD7" s="151"/>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x14ac:dyDescent="0.3">
      <c r="A8" s="234"/>
      <c r="B8" s="235"/>
      <c r="C8" s="235"/>
      <c r="D8" s="235"/>
      <c r="E8" s="200"/>
      <c r="F8" s="235"/>
      <c r="G8" s="235"/>
      <c r="H8" s="235"/>
      <c r="I8" s="235"/>
      <c r="J8" s="234"/>
      <c r="K8" s="234"/>
      <c r="L8" s="237"/>
      <c r="M8" s="239"/>
      <c r="N8" s="143">
        <v>4</v>
      </c>
      <c r="O8" s="156"/>
      <c r="P8" s="117"/>
      <c r="Q8" s="117"/>
      <c r="R8" s="117"/>
      <c r="S8" s="117"/>
      <c r="T8" s="117"/>
      <c r="U8" s="117"/>
      <c r="V8" s="117"/>
      <c r="W8" s="145">
        <v>0</v>
      </c>
      <c r="X8" s="146" t="s">
        <v>107</v>
      </c>
      <c r="Y8" s="147"/>
      <c r="Z8" s="44" t="s">
        <v>108</v>
      </c>
      <c r="AA8" s="145" t="s">
        <v>78</v>
      </c>
      <c r="AB8" s="117"/>
      <c r="AC8" s="254"/>
      <c r="AD8" s="254"/>
      <c r="AE8" s="255"/>
      <c r="AF8" s="255"/>
      <c r="AG8" s="256"/>
      <c r="AH8" s="256"/>
      <c r="AI8" s="257"/>
      <c r="AJ8" s="257"/>
      <c r="AK8" s="237"/>
      <c r="AL8" s="239"/>
      <c r="AM8" s="263"/>
      <c r="AN8" s="102"/>
      <c r="AO8" s="143"/>
      <c r="AP8" s="148"/>
      <c r="AQ8" s="148"/>
      <c r="AR8" s="102"/>
      <c r="AS8" s="150"/>
      <c r="AT8" s="151"/>
      <c r="AU8" s="150"/>
      <c r="AV8" s="151"/>
      <c r="AW8" s="150"/>
      <c r="AX8" s="151"/>
      <c r="AY8" s="152"/>
      <c r="AZ8" s="102"/>
      <c r="BA8" s="102"/>
      <c r="BB8" s="143"/>
      <c r="BC8" s="148"/>
      <c r="BD8" s="148"/>
      <c r="BE8" s="151"/>
      <c r="BF8" s="151"/>
      <c r="BG8" s="152"/>
      <c r="BH8" s="150"/>
      <c r="BI8" s="150"/>
      <c r="BJ8" s="151"/>
      <c r="BK8" s="151"/>
      <c r="BL8" s="152"/>
      <c r="BM8" s="150"/>
      <c r="BN8" s="150"/>
      <c r="BO8" s="151"/>
      <c r="BP8" s="151"/>
      <c r="BQ8" s="152"/>
      <c r="BR8" s="150"/>
      <c r="BS8" s="150"/>
      <c r="BT8" s="150"/>
      <c r="BU8" s="151"/>
      <c r="BV8" s="151"/>
      <c r="BW8" s="151"/>
      <c r="BX8" s="150"/>
      <c r="BY8" s="151"/>
      <c r="BZ8" s="151"/>
      <c r="CA8" s="150"/>
      <c r="CB8" s="151"/>
      <c r="CC8" s="152"/>
      <c r="CD8" s="15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x14ac:dyDescent="0.3">
      <c r="A9" s="234"/>
      <c r="B9" s="235"/>
      <c r="C9" s="235"/>
      <c r="D9" s="235"/>
      <c r="E9" s="200"/>
      <c r="F9" s="235"/>
      <c r="G9" s="235"/>
      <c r="H9" s="235"/>
      <c r="I9" s="235"/>
      <c r="J9" s="234"/>
      <c r="K9" s="234"/>
      <c r="L9" s="237"/>
      <c r="M9" s="239"/>
      <c r="N9" s="143">
        <v>5</v>
      </c>
      <c r="O9" s="156"/>
      <c r="P9" s="117"/>
      <c r="Q9" s="117"/>
      <c r="R9" s="117"/>
      <c r="S9" s="117"/>
      <c r="T9" s="117"/>
      <c r="U9" s="117"/>
      <c r="V9" s="117"/>
      <c r="W9" s="145">
        <v>0</v>
      </c>
      <c r="X9" s="146" t="s">
        <v>107</v>
      </c>
      <c r="Y9" s="147"/>
      <c r="Z9" s="44" t="s">
        <v>108</v>
      </c>
      <c r="AA9" s="145" t="s">
        <v>78</v>
      </c>
      <c r="AB9" s="117"/>
      <c r="AC9" s="254"/>
      <c r="AD9" s="254"/>
      <c r="AE9" s="255"/>
      <c r="AF9" s="255"/>
      <c r="AG9" s="256"/>
      <c r="AH9" s="256"/>
      <c r="AI9" s="257"/>
      <c r="AJ9" s="257"/>
      <c r="AK9" s="237"/>
      <c r="AL9" s="239"/>
      <c r="AM9" s="263"/>
      <c r="AN9" s="102"/>
      <c r="AO9" s="143"/>
      <c r="AP9" s="148"/>
      <c r="AQ9" s="148"/>
      <c r="AR9" s="102"/>
      <c r="AS9" s="150"/>
      <c r="AT9" s="151"/>
      <c r="AU9" s="150"/>
      <c r="AV9" s="151"/>
      <c r="AW9" s="150"/>
      <c r="AX9" s="151"/>
      <c r="AY9" s="152"/>
      <c r="AZ9" s="102"/>
      <c r="BA9" s="102"/>
      <c r="BB9" s="143"/>
      <c r="BC9" s="148"/>
      <c r="BD9" s="148"/>
      <c r="BE9" s="151"/>
      <c r="BF9" s="151"/>
      <c r="BG9" s="152"/>
      <c r="BH9" s="150"/>
      <c r="BI9" s="150"/>
      <c r="BJ9" s="151"/>
      <c r="BK9" s="151"/>
      <c r="BL9" s="152"/>
      <c r="BM9" s="150"/>
      <c r="BN9" s="150"/>
      <c r="BO9" s="151"/>
      <c r="BP9" s="151"/>
      <c r="BQ9" s="152"/>
      <c r="BR9" s="150"/>
      <c r="BS9" s="150"/>
      <c r="BT9" s="150"/>
      <c r="BU9" s="151"/>
      <c r="BV9" s="151"/>
      <c r="BW9" s="151"/>
      <c r="BX9" s="150"/>
      <c r="BY9" s="151"/>
      <c r="BZ9" s="151"/>
      <c r="CA9" s="150"/>
      <c r="CB9" s="151"/>
      <c r="CC9" s="152"/>
      <c r="CD9" s="15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21" customHeight="1" thickTop="1" thickBot="1" x14ac:dyDescent="0.3">
      <c r="A10" s="234"/>
      <c r="B10" s="235"/>
      <c r="C10" s="235"/>
      <c r="D10" s="235"/>
      <c r="E10" s="200"/>
      <c r="F10" s="235"/>
      <c r="G10" s="235"/>
      <c r="H10" s="235"/>
      <c r="I10" s="235"/>
      <c r="J10" s="234"/>
      <c r="K10" s="234"/>
      <c r="L10" s="237"/>
      <c r="M10" s="240"/>
      <c r="N10" s="143">
        <v>6</v>
      </c>
      <c r="O10" s="156"/>
      <c r="P10" s="117"/>
      <c r="Q10" s="117"/>
      <c r="R10" s="117"/>
      <c r="S10" s="117"/>
      <c r="T10" s="117"/>
      <c r="U10" s="117"/>
      <c r="V10" s="117"/>
      <c r="W10" s="145">
        <v>0</v>
      </c>
      <c r="X10" s="146" t="s">
        <v>107</v>
      </c>
      <c r="Y10" s="147"/>
      <c r="Z10" s="44" t="s">
        <v>108</v>
      </c>
      <c r="AA10" s="145" t="s">
        <v>78</v>
      </c>
      <c r="AB10" s="117"/>
      <c r="AC10" s="254"/>
      <c r="AD10" s="254"/>
      <c r="AE10" s="255"/>
      <c r="AF10" s="255"/>
      <c r="AG10" s="256"/>
      <c r="AH10" s="256"/>
      <c r="AI10" s="257"/>
      <c r="AJ10" s="257"/>
      <c r="AK10" s="237"/>
      <c r="AL10" s="240"/>
      <c r="AM10" s="264"/>
      <c r="AN10" s="102"/>
      <c r="AO10" s="143"/>
      <c r="AP10" s="148"/>
      <c r="AQ10" s="148"/>
      <c r="AR10" s="102"/>
      <c r="AS10" s="150"/>
      <c r="AT10" s="151"/>
      <c r="AU10" s="150"/>
      <c r="AV10" s="151"/>
      <c r="AW10" s="150"/>
      <c r="AX10" s="151"/>
      <c r="AY10" s="152"/>
      <c r="AZ10" s="102"/>
      <c r="BA10" s="102"/>
      <c r="BB10" s="143"/>
      <c r="BC10" s="148"/>
      <c r="BD10" s="148"/>
      <c r="BE10" s="151"/>
      <c r="BF10" s="151"/>
      <c r="BG10" s="152"/>
      <c r="BH10" s="150"/>
      <c r="BI10" s="150"/>
      <c r="BJ10" s="151"/>
      <c r="BK10" s="151"/>
      <c r="BL10" s="152"/>
      <c r="BM10" s="150"/>
      <c r="BN10" s="150"/>
      <c r="BO10" s="151"/>
      <c r="BP10" s="151"/>
      <c r="BQ10" s="152"/>
      <c r="BR10" s="150"/>
      <c r="BS10" s="150"/>
      <c r="BT10" s="150"/>
      <c r="BU10" s="151"/>
      <c r="BV10" s="151"/>
      <c r="BW10" s="151"/>
      <c r="BX10" s="150"/>
      <c r="BY10" s="151"/>
      <c r="BZ10" s="151"/>
      <c r="CA10" s="150"/>
      <c r="CB10" s="151"/>
      <c r="CC10" s="152"/>
      <c r="CD10" s="15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x14ac:dyDescent="0.3">
      <c r="A11" s="234">
        <v>2</v>
      </c>
      <c r="B11" s="235"/>
      <c r="C11" s="235"/>
      <c r="D11" s="235"/>
      <c r="E11" s="200"/>
      <c r="F11" s="235"/>
      <c r="G11" s="235"/>
      <c r="H11" s="235"/>
      <c r="I11" s="235"/>
      <c r="J11" s="234"/>
      <c r="K11" s="234"/>
      <c r="L11" s="237">
        <v>0</v>
      </c>
      <c r="M11" s="238" t="b">
        <v>0</v>
      </c>
      <c r="N11" s="143">
        <v>1</v>
      </c>
      <c r="O11" s="156"/>
      <c r="P11" s="117"/>
      <c r="Q11" s="117"/>
      <c r="R11" s="117"/>
      <c r="S11" s="117"/>
      <c r="T11" s="117"/>
      <c r="U11" s="117"/>
      <c r="V11" s="117"/>
      <c r="W11" s="145">
        <v>0</v>
      </c>
      <c r="X11" s="146" t="s">
        <v>107</v>
      </c>
      <c r="Y11" s="147"/>
      <c r="Z11" s="44" t="s">
        <v>108</v>
      </c>
      <c r="AA11" s="145" t="s">
        <v>78</v>
      </c>
      <c r="AB11" s="117"/>
      <c r="AC11" s="254">
        <v>0</v>
      </c>
      <c r="AD11" s="254" t="s">
        <v>107</v>
      </c>
      <c r="AE11" s="255"/>
      <c r="AF11" s="255"/>
      <c r="AG11" s="256" t="s">
        <v>122</v>
      </c>
      <c r="AH11" s="256" t="s">
        <v>122</v>
      </c>
      <c r="AI11" s="257"/>
      <c r="AJ11" s="257"/>
      <c r="AK11" s="237">
        <v>0</v>
      </c>
      <c r="AL11" s="238" t="b">
        <v>0</v>
      </c>
      <c r="AM11" s="262"/>
      <c r="AN11" s="102"/>
      <c r="AO11" s="143"/>
      <c r="AP11" s="148"/>
      <c r="AQ11" s="148"/>
      <c r="AR11" s="102"/>
      <c r="AS11" s="150"/>
      <c r="AT11" s="151"/>
      <c r="AU11" s="150"/>
      <c r="AV11" s="151"/>
      <c r="AW11" s="150"/>
      <c r="AX11" s="151"/>
      <c r="AY11" s="152"/>
      <c r="AZ11" s="102"/>
      <c r="BA11" s="102"/>
      <c r="BB11" s="143"/>
      <c r="BC11" s="148"/>
      <c r="BD11" s="148"/>
      <c r="BE11" s="151"/>
      <c r="BF11" s="151"/>
      <c r="BG11" s="152"/>
      <c r="BH11" s="150"/>
      <c r="BI11" s="150"/>
      <c r="BJ11" s="151"/>
      <c r="BK11" s="151"/>
      <c r="BL11" s="152"/>
      <c r="BM11" s="150"/>
      <c r="BN11" s="150"/>
      <c r="BO11" s="151"/>
      <c r="BP11" s="151"/>
      <c r="BQ11" s="152"/>
      <c r="BR11" s="150"/>
      <c r="BS11" s="150"/>
      <c r="BT11" s="150"/>
      <c r="BU11" s="151"/>
      <c r="BV11" s="151"/>
      <c r="BW11" s="151"/>
      <c r="BX11" s="150"/>
      <c r="BY11" s="151"/>
      <c r="BZ11" s="151"/>
      <c r="CA11" s="150"/>
      <c r="CB11" s="151"/>
      <c r="CC11" s="152"/>
      <c r="CD11" s="15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x14ac:dyDescent="0.3">
      <c r="A12" s="234"/>
      <c r="B12" s="235"/>
      <c r="C12" s="235"/>
      <c r="D12" s="235"/>
      <c r="E12" s="200"/>
      <c r="F12" s="235"/>
      <c r="G12" s="235"/>
      <c r="H12" s="235"/>
      <c r="I12" s="235"/>
      <c r="J12" s="234"/>
      <c r="K12" s="234"/>
      <c r="L12" s="237"/>
      <c r="M12" s="239"/>
      <c r="N12" s="143">
        <v>2</v>
      </c>
      <c r="O12" s="156"/>
      <c r="P12" s="117"/>
      <c r="Q12" s="117"/>
      <c r="R12" s="117"/>
      <c r="S12" s="117"/>
      <c r="T12" s="117"/>
      <c r="U12" s="117"/>
      <c r="V12" s="117"/>
      <c r="W12" s="145">
        <v>0</v>
      </c>
      <c r="X12" s="146" t="s">
        <v>107</v>
      </c>
      <c r="Y12" s="147"/>
      <c r="Z12" s="44" t="s">
        <v>108</v>
      </c>
      <c r="AA12" s="145" t="s">
        <v>78</v>
      </c>
      <c r="AB12" s="117"/>
      <c r="AC12" s="254"/>
      <c r="AD12" s="254"/>
      <c r="AE12" s="255"/>
      <c r="AF12" s="255"/>
      <c r="AG12" s="256"/>
      <c r="AH12" s="256"/>
      <c r="AI12" s="257"/>
      <c r="AJ12" s="257"/>
      <c r="AK12" s="237"/>
      <c r="AL12" s="239"/>
      <c r="AM12" s="263"/>
      <c r="AN12" s="102"/>
      <c r="AO12" s="143"/>
      <c r="AP12" s="148"/>
      <c r="AQ12" s="148"/>
      <c r="AR12" s="102"/>
      <c r="AS12" s="150"/>
      <c r="AT12" s="151"/>
      <c r="AU12" s="150"/>
      <c r="AV12" s="151"/>
      <c r="AW12" s="150"/>
      <c r="AX12" s="151"/>
      <c r="AY12" s="152"/>
      <c r="AZ12" s="102"/>
      <c r="BA12" s="102"/>
      <c r="BB12" s="143"/>
      <c r="BC12" s="148"/>
      <c r="BD12" s="148"/>
      <c r="BE12" s="151"/>
      <c r="BF12" s="151"/>
      <c r="BG12" s="152"/>
      <c r="BH12" s="150"/>
      <c r="BI12" s="150"/>
      <c r="BJ12" s="151"/>
      <c r="BK12" s="151"/>
      <c r="BL12" s="152"/>
      <c r="BM12" s="150"/>
      <c r="BN12" s="150"/>
      <c r="BO12" s="151"/>
      <c r="BP12" s="151"/>
      <c r="BQ12" s="152"/>
      <c r="BR12" s="150"/>
      <c r="BS12" s="150"/>
      <c r="BT12" s="150"/>
      <c r="BU12" s="151"/>
      <c r="BV12" s="151"/>
      <c r="BW12" s="151"/>
      <c r="BX12" s="150"/>
      <c r="BY12" s="151"/>
      <c r="BZ12" s="151"/>
      <c r="CA12" s="150"/>
      <c r="CB12" s="151"/>
      <c r="CC12" s="152"/>
      <c r="CD12" s="15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x14ac:dyDescent="0.3">
      <c r="A13" s="234"/>
      <c r="B13" s="235"/>
      <c r="C13" s="235"/>
      <c r="D13" s="235"/>
      <c r="E13" s="200"/>
      <c r="F13" s="235"/>
      <c r="G13" s="235"/>
      <c r="H13" s="235"/>
      <c r="I13" s="235"/>
      <c r="J13" s="234"/>
      <c r="K13" s="234"/>
      <c r="L13" s="237"/>
      <c r="M13" s="239"/>
      <c r="N13" s="143">
        <v>3</v>
      </c>
      <c r="O13" s="155"/>
      <c r="P13" s="117"/>
      <c r="Q13" s="117"/>
      <c r="R13" s="117"/>
      <c r="S13" s="117"/>
      <c r="T13" s="117"/>
      <c r="U13" s="117"/>
      <c r="V13" s="117"/>
      <c r="W13" s="145">
        <v>0</v>
      </c>
      <c r="X13" s="146" t="s">
        <v>107</v>
      </c>
      <c r="Y13" s="147"/>
      <c r="Z13" s="44" t="s">
        <v>108</v>
      </c>
      <c r="AA13" s="145" t="s">
        <v>78</v>
      </c>
      <c r="AB13" s="117"/>
      <c r="AC13" s="254"/>
      <c r="AD13" s="254"/>
      <c r="AE13" s="255"/>
      <c r="AF13" s="255"/>
      <c r="AG13" s="256"/>
      <c r="AH13" s="256"/>
      <c r="AI13" s="257"/>
      <c r="AJ13" s="257"/>
      <c r="AK13" s="237"/>
      <c r="AL13" s="239"/>
      <c r="AM13" s="263"/>
      <c r="AN13" s="102"/>
      <c r="AO13" s="143"/>
      <c r="AP13" s="148"/>
      <c r="AQ13" s="148"/>
      <c r="AR13" s="102"/>
      <c r="AS13" s="150"/>
      <c r="AT13" s="151"/>
      <c r="AU13" s="150"/>
      <c r="AV13" s="151"/>
      <c r="AW13" s="150"/>
      <c r="AX13" s="151"/>
      <c r="AY13" s="152"/>
      <c r="AZ13" s="102"/>
      <c r="BA13" s="102"/>
      <c r="BB13" s="143"/>
      <c r="BC13" s="148"/>
      <c r="BD13" s="148"/>
      <c r="BE13" s="151"/>
      <c r="BF13" s="151"/>
      <c r="BG13" s="152"/>
      <c r="BH13" s="150"/>
      <c r="BI13" s="150"/>
      <c r="BJ13" s="151"/>
      <c r="BK13" s="151"/>
      <c r="BL13" s="152"/>
      <c r="BM13" s="150"/>
      <c r="BN13" s="150"/>
      <c r="BO13" s="151"/>
      <c r="BP13" s="151"/>
      <c r="BQ13" s="152"/>
      <c r="BR13" s="150"/>
      <c r="BS13" s="150"/>
      <c r="BT13" s="150"/>
      <c r="BU13" s="151"/>
      <c r="BV13" s="151"/>
      <c r="BW13" s="151"/>
      <c r="BX13" s="150"/>
      <c r="BY13" s="151"/>
      <c r="BZ13" s="151"/>
      <c r="CA13" s="150"/>
      <c r="CB13" s="151"/>
      <c r="CC13" s="152"/>
      <c r="CD13" s="15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x14ac:dyDescent="0.3">
      <c r="A14" s="234"/>
      <c r="B14" s="235"/>
      <c r="C14" s="235"/>
      <c r="D14" s="235"/>
      <c r="E14" s="200"/>
      <c r="F14" s="235"/>
      <c r="G14" s="235"/>
      <c r="H14" s="235"/>
      <c r="I14" s="235"/>
      <c r="J14" s="234"/>
      <c r="K14" s="234"/>
      <c r="L14" s="237"/>
      <c r="M14" s="239"/>
      <c r="N14" s="143">
        <v>4</v>
      </c>
      <c r="O14" s="156"/>
      <c r="P14" s="117"/>
      <c r="Q14" s="117"/>
      <c r="R14" s="117"/>
      <c r="S14" s="117"/>
      <c r="T14" s="117"/>
      <c r="U14" s="117"/>
      <c r="V14" s="117"/>
      <c r="W14" s="145">
        <v>0</v>
      </c>
      <c r="X14" s="146" t="s">
        <v>107</v>
      </c>
      <c r="Y14" s="147"/>
      <c r="Z14" s="44" t="s">
        <v>108</v>
      </c>
      <c r="AA14" s="145" t="s">
        <v>78</v>
      </c>
      <c r="AB14" s="117"/>
      <c r="AC14" s="254"/>
      <c r="AD14" s="254"/>
      <c r="AE14" s="255"/>
      <c r="AF14" s="255"/>
      <c r="AG14" s="256"/>
      <c r="AH14" s="256"/>
      <c r="AI14" s="257"/>
      <c r="AJ14" s="257"/>
      <c r="AK14" s="237"/>
      <c r="AL14" s="239"/>
      <c r="AM14" s="263"/>
      <c r="AN14" s="102"/>
      <c r="AO14" s="143"/>
      <c r="AP14" s="148"/>
      <c r="AQ14" s="148"/>
      <c r="AR14" s="102"/>
      <c r="AS14" s="150"/>
      <c r="AT14" s="151"/>
      <c r="AU14" s="150"/>
      <c r="AV14" s="151"/>
      <c r="AW14" s="150"/>
      <c r="AX14" s="151"/>
      <c r="AY14" s="152"/>
      <c r="AZ14" s="102"/>
      <c r="BA14" s="102"/>
      <c r="BB14" s="143"/>
      <c r="BC14" s="148"/>
      <c r="BD14" s="148"/>
      <c r="BE14" s="151"/>
      <c r="BF14" s="151"/>
      <c r="BG14" s="152"/>
      <c r="BH14" s="150"/>
      <c r="BI14" s="150"/>
      <c r="BJ14" s="151"/>
      <c r="BK14" s="151"/>
      <c r="BL14" s="152"/>
      <c r="BM14" s="150"/>
      <c r="BN14" s="150"/>
      <c r="BO14" s="151"/>
      <c r="BP14" s="151"/>
      <c r="BQ14" s="152"/>
      <c r="BR14" s="150"/>
      <c r="BS14" s="150"/>
      <c r="BT14" s="150"/>
      <c r="BU14" s="151"/>
      <c r="BV14" s="151"/>
      <c r="BW14" s="151"/>
      <c r="BX14" s="150"/>
      <c r="BY14" s="151"/>
      <c r="BZ14" s="151"/>
      <c r="CA14" s="150"/>
      <c r="CB14" s="151"/>
      <c r="CC14" s="152"/>
      <c r="CD14" s="15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x14ac:dyDescent="0.3">
      <c r="A15" s="234"/>
      <c r="B15" s="235"/>
      <c r="C15" s="235"/>
      <c r="D15" s="235"/>
      <c r="E15" s="200"/>
      <c r="F15" s="235"/>
      <c r="G15" s="235"/>
      <c r="H15" s="235"/>
      <c r="I15" s="235"/>
      <c r="J15" s="234"/>
      <c r="K15" s="234"/>
      <c r="L15" s="237"/>
      <c r="M15" s="239"/>
      <c r="N15" s="143">
        <v>5</v>
      </c>
      <c r="O15" s="156"/>
      <c r="P15" s="117"/>
      <c r="Q15" s="117"/>
      <c r="R15" s="117"/>
      <c r="S15" s="117"/>
      <c r="T15" s="117"/>
      <c r="U15" s="117"/>
      <c r="V15" s="117"/>
      <c r="W15" s="145">
        <v>0</v>
      </c>
      <c r="X15" s="146" t="s">
        <v>107</v>
      </c>
      <c r="Y15" s="147"/>
      <c r="Z15" s="44" t="s">
        <v>108</v>
      </c>
      <c r="AA15" s="145" t="s">
        <v>78</v>
      </c>
      <c r="AB15" s="117"/>
      <c r="AC15" s="254"/>
      <c r="AD15" s="254"/>
      <c r="AE15" s="255"/>
      <c r="AF15" s="255"/>
      <c r="AG15" s="256"/>
      <c r="AH15" s="256"/>
      <c r="AI15" s="257"/>
      <c r="AJ15" s="257"/>
      <c r="AK15" s="237"/>
      <c r="AL15" s="239"/>
      <c r="AM15" s="263"/>
      <c r="AN15" s="102"/>
      <c r="AO15" s="143"/>
      <c r="AP15" s="148"/>
      <c r="AQ15" s="148"/>
      <c r="AR15" s="102"/>
      <c r="AS15" s="150"/>
      <c r="AT15" s="151"/>
      <c r="AU15" s="150"/>
      <c r="AV15" s="151"/>
      <c r="AW15" s="150"/>
      <c r="AX15" s="151"/>
      <c r="AY15" s="152"/>
      <c r="AZ15" s="102"/>
      <c r="BA15" s="102"/>
      <c r="BB15" s="143"/>
      <c r="BC15" s="148"/>
      <c r="BD15" s="148"/>
      <c r="BE15" s="151"/>
      <c r="BF15" s="151"/>
      <c r="BG15" s="152"/>
      <c r="BH15" s="150"/>
      <c r="BI15" s="150"/>
      <c r="BJ15" s="151"/>
      <c r="BK15" s="151"/>
      <c r="BL15" s="152"/>
      <c r="BM15" s="150"/>
      <c r="BN15" s="150"/>
      <c r="BO15" s="151"/>
      <c r="BP15" s="151"/>
      <c r="BQ15" s="152"/>
      <c r="BR15" s="150"/>
      <c r="BS15" s="150"/>
      <c r="BT15" s="150"/>
      <c r="BU15" s="151"/>
      <c r="BV15" s="151"/>
      <c r="BW15" s="151"/>
      <c r="BX15" s="150"/>
      <c r="BY15" s="151"/>
      <c r="BZ15" s="151"/>
      <c r="CA15" s="150"/>
      <c r="CB15" s="151"/>
      <c r="CC15" s="152"/>
      <c r="CD15" s="15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x14ac:dyDescent="0.3">
      <c r="A16" s="234"/>
      <c r="B16" s="235"/>
      <c r="C16" s="235"/>
      <c r="D16" s="235"/>
      <c r="E16" s="200"/>
      <c r="F16" s="235"/>
      <c r="G16" s="235"/>
      <c r="H16" s="235"/>
      <c r="I16" s="235"/>
      <c r="J16" s="234"/>
      <c r="K16" s="234"/>
      <c r="L16" s="237"/>
      <c r="M16" s="240"/>
      <c r="N16" s="143">
        <v>6</v>
      </c>
      <c r="O16" s="156"/>
      <c r="P16" s="117"/>
      <c r="Q16" s="117"/>
      <c r="R16" s="117"/>
      <c r="S16" s="117"/>
      <c r="T16" s="117"/>
      <c r="U16" s="117"/>
      <c r="V16" s="117"/>
      <c r="W16" s="145">
        <v>0</v>
      </c>
      <c r="X16" s="146" t="s">
        <v>107</v>
      </c>
      <c r="Y16" s="147"/>
      <c r="Z16" s="44" t="s">
        <v>108</v>
      </c>
      <c r="AA16" s="145" t="s">
        <v>78</v>
      </c>
      <c r="AB16" s="117"/>
      <c r="AC16" s="254"/>
      <c r="AD16" s="254"/>
      <c r="AE16" s="255"/>
      <c r="AF16" s="255"/>
      <c r="AG16" s="256"/>
      <c r="AH16" s="256"/>
      <c r="AI16" s="257"/>
      <c r="AJ16" s="257"/>
      <c r="AK16" s="237"/>
      <c r="AL16" s="240"/>
      <c r="AM16" s="264"/>
      <c r="AN16" s="102"/>
      <c r="AO16" s="143"/>
      <c r="AP16" s="148"/>
      <c r="AQ16" s="148"/>
      <c r="AR16" s="102"/>
      <c r="AS16" s="150"/>
      <c r="AT16" s="151"/>
      <c r="AU16" s="150"/>
      <c r="AV16" s="151"/>
      <c r="AW16" s="150"/>
      <c r="AX16" s="151"/>
      <c r="AY16" s="152"/>
      <c r="AZ16" s="102"/>
      <c r="BA16" s="102"/>
      <c r="BB16" s="143"/>
      <c r="BC16" s="148"/>
      <c r="BD16" s="148"/>
      <c r="BE16" s="151"/>
      <c r="BF16" s="151"/>
      <c r="BG16" s="152"/>
      <c r="BH16" s="150"/>
      <c r="BI16" s="150"/>
      <c r="BJ16" s="151"/>
      <c r="BK16" s="151"/>
      <c r="BL16" s="152"/>
      <c r="BM16" s="150"/>
      <c r="BN16" s="150"/>
      <c r="BO16" s="151"/>
      <c r="BP16" s="151"/>
      <c r="BQ16" s="152"/>
      <c r="BR16" s="150"/>
      <c r="BS16" s="150"/>
      <c r="BT16" s="150"/>
      <c r="BU16" s="151"/>
      <c r="BV16" s="151"/>
      <c r="BW16" s="151"/>
      <c r="BX16" s="150"/>
      <c r="BY16" s="151"/>
      <c r="BZ16" s="151"/>
      <c r="CA16" s="150"/>
      <c r="CB16" s="151"/>
      <c r="CC16" s="152"/>
      <c r="CD16" s="15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x14ac:dyDescent="0.3">
      <c r="A17" s="234">
        <v>3</v>
      </c>
      <c r="B17" s="235"/>
      <c r="C17" s="235"/>
      <c r="D17" s="235"/>
      <c r="E17" s="200"/>
      <c r="F17" s="235"/>
      <c r="G17" s="235"/>
      <c r="H17" s="235"/>
      <c r="I17" s="235"/>
      <c r="J17" s="234"/>
      <c r="K17" s="234"/>
      <c r="L17" s="237">
        <v>0</v>
      </c>
      <c r="M17" s="238" t="b">
        <v>0</v>
      </c>
      <c r="N17" s="143">
        <v>1</v>
      </c>
      <c r="O17" s="156"/>
      <c r="P17" s="117"/>
      <c r="Q17" s="117"/>
      <c r="R17" s="117"/>
      <c r="S17" s="117"/>
      <c r="T17" s="117"/>
      <c r="U17" s="117"/>
      <c r="V17" s="117"/>
      <c r="W17" s="145">
        <v>0</v>
      </c>
      <c r="X17" s="146" t="s">
        <v>107</v>
      </c>
      <c r="Y17" s="147"/>
      <c r="Z17" s="44" t="s">
        <v>108</v>
      </c>
      <c r="AA17" s="145" t="s">
        <v>78</v>
      </c>
      <c r="AB17" s="117"/>
      <c r="AC17" s="254">
        <v>0</v>
      </c>
      <c r="AD17" s="254" t="s">
        <v>107</v>
      </c>
      <c r="AE17" s="255"/>
      <c r="AF17" s="255"/>
      <c r="AG17" s="256" t="s">
        <v>122</v>
      </c>
      <c r="AH17" s="256" t="s">
        <v>122</v>
      </c>
      <c r="AI17" s="257"/>
      <c r="AJ17" s="257"/>
      <c r="AK17" s="237">
        <v>0</v>
      </c>
      <c r="AL17" s="238" t="b">
        <v>0</v>
      </c>
      <c r="AM17" s="262"/>
      <c r="AN17" s="102"/>
      <c r="AO17" s="143"/>
      <c r="AP17" s="148"/>
      <c r="AQ17" s="148"/>
      <c r="AR17" s="102"/>
      <c r="AS17" s="150"/>
      <c r="AT17" s="151"/>
      <c r="AU17" s="150"/>
      <c r="AV17" s="151"/>
      <c r="AW17" s="150"/>
      <c r="AX17" s="151"/>
      <c r="AY17" s="152"/>
      <c r="AZ17" s="102"/>
      <c r="BA17" s="102"/>
      <c r="BB17" s="143"/>
      <c r="BC17" s="148"/>
      <c r="BD17" s="148"/>
      <c r="BE17" s="151"/>
      <c r="BF17" s="151"/>
      <c r="BG17" s="152"/>
      <c r="BH17" s="150"/>
      <c r="BI17" s="150"/>
      <c r="BJ17" s="151"/>
      <c r="BK17" s="151"/>
      <c r="BL17" s="152"/>
      <c r="BM17" s="150"/>
      <c r="BN17" s="150"/>
      <c r="BO17" s="151"/>
      <c r="BP17" s="151"/>
      <c r="BQ17" s="152"/>
      <c r="BR17" s="150"/>
      <c r="BS17" s="150"/>
      <c r="BT17" s="150"/>
      <c r="BU17" s="151"/>
      <c r="BV17" s="151"/>
      <c r="BW17" s="151"/>
      <c r="BX17" s="150"/>
      <c r="BY17" s="151"/>
      <c r="BZ17" s="151"/>
      <c r="CA17" s="150"/>
      <c r="CB17" s="151"/>
      <c r="CC17" s="152"/>
      <c r="CD17" s="15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x14ac:dyDescent="0.3">
      <c r="A18" s="234"/>
      <c r="B18" s="235"/>
      <c r="C18" s="235"/>
      <c r="D18" s="235"/>
      <c r="E18" s="200"/>
      <c r="F18" s="235"/>
      <c r="G18" s="235"/>
      <c r="H18" s="235"/>
      <c r="I18" s="235"/>
      <c r="J18" s="234"/>
      <c r="K18" s="234"/>
      <c r="L18" s="237"/>
      <c r="M18" s="239"/>
      <c r="N18" s="143">
        <v>2</v>
      </c>
      <c r="O18" s="156"/>
      <c r="P18" s="117"/>
      <c r="Q18" s="117"/>
      <c r="R18" s="117"/>
      <c r="S18" s="117"/>
      <c r="T18" s="117"/>
      <c r="U18" s="117"/>
      <c r="V18" s="117"/>
      <c r="W18" s="145">
        <v>0</v>
      </c>
      <c r="X18" s="146" t="s">
        <v>107</v>
      </c>
      <c r="Y18" s="147"/>
      <c r="Z18" s="44" t="s">
        <v>108</v>
      </c>
      <c r="AA18" s="145" t="s">
        <v>78</v>
      </c>
      <c r="AB18" s="117"/>
      <c r="AC18" s="254"/>
      <c r="AD18" s="254"/>
      <c r="AE18" s="255"/>
      <c r="AF18" s="255"/>
      <c r="AG18" s="256"/>
      <c r="AH18" s="256"/>
      <c r="AI18" s="257"/>
      <c r="AJ18" s="257"/>
      <c r="AK18" s="237"/>
      <c r="AL18" s="239"/>
      <c r="AM18" s="263"/>
      <c r="AN18" s="102"/>
      <c r="AO18" s="143"/>
      <c r="AP18" s="148"/>
      <c r="AQ18" s="148"/>
      <c r="AR18" s="102"/>
      <c r="AS18" s="150"/>
      <c r="AT18" s="151"/>
      <c r="AU18" s="150"/>
      <c r="AV18" s="151"/>
      <c r="AW18" s="150"/>
      <c r="AX18" s="151"/>
      <c r="AY18" s="152"/>
      <c r="AZ18" s="102"/>
      <c r="BA18" s="102"/>
      <c r="BB18" s="143"/>
      <c r="BC18" s="148"/>
      <c r="BD18" s="148"/>
      <c r="BE18" s="151"/>
      <c r="BF18" s="151"/>
      <c r="BG18" s="152"/>
      <c r="BH18" s="150"/>
      <c r="BI18" s="150"/>
      <c r="BJ18" s="151"/>
      <c r="BK18" s="151"/>
      <c r="BL18" s="152"/>
      <c r="BM18" s="150"/>
      <c r="BN18" s="150"/>
      <c r="BO18" s="151"/>
      <c r="BP18" s="151"/>
      <c r="BQ18" s="152"/>
      <c r="BR18" s="150"/>
      <c r="BS18" s="150"/>
      <c r="BT18" s="150"/>
      <c r="BU18" s="151"/>
      <c r="BV18" s="151"/>
      <c r="BW18" s="151"/>
      <c r="BX18" s="150"/>
      <c r="BY18" s="151"/>
      <c r="BZ18" s="151"/>
      <c r="CA18" s="150"/>
      <c r="CB18" s="151"/>
      <c r="CC18" s="152"/>
      <c r="CD18" s="15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x14ac:dyDescent="0.3">
      <c r="A19" s="234"/>
      <c r="B19" s="235"/>
      <c r="C19" s="235"/>
      <c r="D19" s="235"/>
      <c r="E19" s="200"/>
      <c r="F19" s="235"/>
      <c r="G19" s="235"/>
      <c r="H19" s="235"/>
      <c r="I19" s="235"/>
      <c r="J19" s="234"/>
      <c r="K19" s="234"/>
      <c r="L19" s="237"/>
      <c r="M19" s="239"/>
      <c r="N19" s="143">
        <v>3</v>
      </c>
      <c r="O19" s="155"/>
      <c r="P19" s="117"/>
      <c r="Q19" s="117"/>
      <c r="R19" s="117"/>
      <c r="S19" s="117"/>
      <c r="T19" s="117"/>
      <c r="U19" s="117"/>
      <c r="V19" s="117"/>
      <c r="W19" s="145">
        <v>0</v>
      </c>
      <c r="X19" s="146" t="s">
        <v>107</v>
      </c>
      <c r="Y19" s="147"/>
      <c r="Z19" s="44" t="s">
        <v>108</v>
      </c>
      <c r="AA19" s="145" t="s">
        <v>78</v>
      </c>
      <c r="AB19" s="117"/>
      <c r="AC19" s="254"/>
      <c r="AD19" s="254"/>
      <c r="AE19" s="255"/>
      <c r="AF19" s="255"/>
      <c r="AG19" s="256"/>
      <c r="AH19" s="256"/>
      <c r="AI19" s="257"/>
      <c r="AJ19" s="257"/>
      <c r="AK19" s="237"/>
      <c r="AL19" s="239"/>
      <c r="AM19" s="263"/>
      <c r="AN19" s="102"/>
      <c r="AO19" s="143"/>
      <c r="AP19" s="148"/>
      <c r="AQ19" s="148"/>
      <c r="AR19" s="102"/>
      <c r="AS19" s="150"/>
      <c r="AT19" s="151"/>
      <c r="AU19" s="150"/>
      <c r="AV19" s="151"/>
      <c r="AW19" s="150"/>
      <c r="AX19" s="151"/>
      <c r="AY19" s="152"/>
      <c r="AZ19" s="102"/>
      <c r="BA19" s="102"/>
      <c r="BB19" s="143"/>
      <c r="BC19" s="148"/>
      <c r="BD19" s="148"/>
      <c r="BE19" s="151"/>
      <c r="BF19" s="151"/>
      <c r="BG19" s="152"/>
      <c r="BH19" s="150"/>
      <c r="BI19" s="150"/>
      <c r="BJ19" s="151"/>
      <c r="BK19" s="151"/>
      <c r="BL19" s="152"/>
      <c r="BM19" s="150"/>
      <c r="BN19" s="150"/>
      <c r="BO19" s="151"/>
      <c r="BP19" s="151"/>
      <c r="BQ19" s="152"/>
      <c r="BR19" s="150"/>
      <c r="BS19" s="150"/>
      <c r="BT19" s="150"/>
      <c r="BU19" s="151"/>
      <c r="BV19" s="151"/>
      <c r="BW19" s="151"/>
      <c r="BX19" s="150"/>
      <c r="BY19" s="151"/>
      <c r="BZ19" s="151"/>
      <c r="CA19" s="150"/>
      <c r="CB19" s="151"/>
      <c r="CC19" s="152"/>
      <c r="CD19" s="15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x14ac:dyDescent="0.3">
      <c r="A20" s="234"/>
      <c r="B20" s="235"/>
      <c r="C20" s="235"/>
      <c r="D20" s="235"/>
      <c r="E20" s="200"/>
      <c r="F20" s="235"/>
      <c r="G20" s="235"/>
      <c r="H20" s="235"/>
      <c r="I20" s="235"/>
      <c r="J20" s="234"/>
      <c r="K20" s="234"/>
      <c r="L20" s="237"/>
      <c r="M20" s="239"/>
      <c r="N20" s="143">
        <v>4</v>
      </c>
      <c r="O20" s="156"/>
      <c r="P20" s="117"/>
      <c r="Q20" s="117"/>
      <c r="R20" s="117"/>
      <c r="S20" s="117"/>
      <c r="T20" s="117"/>
      <c r="U20" s="117"/>
      <c r="V20" s="117"/>
      <c r="W20" s="145">
        <v>0</v>
      </c>
      <c r="X20" s="146" t="s">
        <v>107</v>
      </c>
      <c r="Y20" s="147"/>
      <c r="Z20" s="44" t="s">
        <v>108</v>
      </c>
      <c r="AA20" s="145" t="s">
        <v>78</v>
      </c>
      <c r="AB20" s="117"/>
      <c r="AC20" s="254"/>
      <c r="AD20" s="254"/>
      <c r="AE20" s="255"/>
      <c r="AF20" s="255"/>
      <c r="AG20" s="256"/>
      <c r="AH20" s="256"/>
      <c r="AI20" s="257"/>
      <c r="AJ20" s="257"/>
      <c r="AK20" s="237"/>
      <c r="AL20" s="239"/>
      <c r="AM20" s="263"/>
      <c r="AN20" s="102"/>
      <c r="AO20" s="143"/>
      <c r="AP20" s="148"/>
      <c r="AQ20" s="148"/>
      <c r="AR20" s="102"/>
      <c r="AS20" s="150"/>
      <c r="AT20" s="151"/>
      <c r="AU20" s="150"/>
      <c r="AV20" s="151"/>
      <c r="AW20" s="150"/>
      <c r="AX20" s="151"/>
      <c r="AY20" s="152"/>
      <c r="AZ20" s="102"/>
      <c r="BA20" s="102"/>
      <c r="BB20" s="143"/>
      <c r="BC20" s="148"/>
      <c r="BD20" s="148"/>
      <c r="BE20" s="151"/>
      <c r="BF20" s="151"/>
      <c r="BG20" s="152"/>
      <c r="BH20" s="150"/>
      <c r="BI20" s="150"/>
      <c r="BJ20" s="151"/>
      <c r="BK20" s="151"/>
      <c r="BL20" s="152"/>
      <c r="BM20" s="150"/>
      <c r="BN20" s="150"/>
      <c r="BO20" s="151"/>
      <c r="BP20" s="151"/>
      <c r="BQ20" s="152"/>
      <c r="BR20" s="150"/>
      <c r="BS20" s="150"/>
      <c r="BT20" s="150"/>
      <c r="BU20" s="151"/>
      <c r="BV20" s="151"/>
      <c r="BW20" s="151"/>
      <c r="BX20" s="150"/>
      <c r="BY20" s="151"/>
      <c r="BZ20" s="151"/>
      <c r="CA20" s="150"/>
      <c r="CB20" s="151"/>
      <c r="CC20" s="152"/>
      <c r="CD20" s="15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x14ac:dyDescent="0.3">
      <c r="A21" s="234"/>
      <c r="B21" s="235"/>
      <c r="C21" s="235"/>
      <c r="D21" s="235"/>
      <c r="E21" s="200"/>
      <c r="F21" s="235"/>
      <c r="G21" s="235"/>
      <c r="H21" s="235"/>
      <c r="I21" s="235"/>
      <c r="J21" s="234"/>
      <c r="K21" s="234"/>
      <c r="L21" s="237"/>
      <c r="M21" s="239"/>
      <c r="N21" s="143">
        <v>5</v>
      </c>
      <c r="O21" s="156"/>
      <c r="P21" s="117"/>
      <c r="Q21" s="117"/>
      <c r="R21" s="117"/>
      <c r="S21" s="117"/>
      <c r="T21" s="117"/>
      <c r="U21" s="117"/>
      <c r="V21" s="117"/>
      <c r="W21" s="145">
        <v>0</v>
      </c>
      <c r="X21" s="146" t="s">
        <v>107</v>
      </c>
      <c r="Y21" s="147"/>
      <c r="Z21" s="44" t="s">
        <v>108</v>
      </c>
      <c r="AA21" s="145" t="s">
        <v>78</v>
      </c>
      <c r="AB21" s="117"/>
      <c r="AC21" s="254"/>
      <c r="AD21" s="254"/>
      <c r="AE21" s="255"/>
      <c r="AF21" s="255"/>
      <c r="AG21" s="256"/>
      <c r="AH21" s="256"/>
      <c r="AI21" s="257"/>
      <c r="AJ21" s="257"/>
      <c r="AK21" s="237"/>
      <c r="AL21" s="239"/>
      <c r="AM21" s="263"/>
      <c r="AN21" s="102"/>
      <c r="AO21" s="143"/>
      <c r="AP21" s="148"/>
      <c r="AQ21" s="148"/>
      <c r="AR21" s="102"/>
      <c r="AS21" s="150"/>
      <c r="AT21" s="151"/>
      <c r="AU21" s="150"/>
      <c r="AV21" s="151"/>
      <c r="AW21" s="150"/>
      <c r="AX21" s="151"/>
      <c r="AY21" s="152"/>
      <c r="AZ21" s="102"/>
      <c r="BA21" s="102"/>
      <c r="BB21" s="143"/>
      <c r="BC21" s="148"/>
      <c r="BD21" s="148"/>
      <c r="BE21" s="151"/>
      <c r="BF21" s="151"/>
      <c r="BG21" s="152"/>
      <c r="BH21" s="150"/>
      <c r="BI21" s="150"/>
      <c r="BJ21" s="151"/>
      <c r="BK21" s="151"/>
      <c r="BL21" s="152"/>
      <c r="BM21" s="150"/>
      <c r="BN21" s="150"/>
      <c r="BO21" s="151"/>
      <c r="BP21" s="151"/>
      <c r="BQ21" s="152"/>
      <c r="BR21" s="150"/>
      <c r="BS21" s="150"/>
      <c r="BT21" s="150"/>
      <c r="BU21" s="151"/>
      <c r="BV21" s="151"/>
      <c r="BW21" s="151"/>
      <c r="BX21" s="150"/>
      <c r="BY21" s="151"/>
      <c r="BZ21" s="151"/>
      <c r="CA21" s="150"/>
      <c r="CB21" s="151"/>
      <c r="CC21" s="152"/>
      <c r="CD21" s="15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x14ac:dyDescent="0.3">
      <c r="A22" s="234"/>
      <c r="B22" s="235"/>
      <c r="C22" s="235"/>
      <c r="D22" s="235"/>
      <c r="E22" s="200"/>
      <c r="F22" s="235"/>
      <c r="G22" s="235"/>
      <c r="H22" s="235"/>
      <c r="I22" s="235"/>
      <c r="J22" s="234"/>
      <c r="K22" s="234"/>
      <c r="L22" s="237"/>
      <c r="M22" s="240"/>
      <c r="N22" s="143">
        <v>6</v>
      </c>
      <c r="O22" s="156"/>
      <c r="P22" s="117"/>
      <c r="Q22" s="117"/>
      <c r="R22" s="117"/>
      <c r="S22" s="117"/>
      <c r="T22" s="117"/>
      <c r="U22" s="117"/>
      <c r="V22" s="117"/>
      <c r="W22" s="145">
        <v>0</v>
      </c>
      <c r="X22" s="146" t="s">
        <v>107</v>
      </c>
      <c r="Y22" s="147"/>
      <c r="Z22" s="44" t="s">
        <v>108</v>
      </c>
      <c r="AA22" s="145" t="s">
        <v>78</v>
      </c>
      <c r="AB22" s="117"/>
      <c r="AC22" s="254"/>
      <c r="AD22" s="254"/>
      <c r="AE22" s="255"/>
      <c r="AF22" s="255"/>
      <c r="AG22" s="256"/>
      <c r="AH22" s="256"/>
      <c r="AI22" s="257"/>
      <c r="AJ22" s="257"/>
      <c r="AK22" s="237"/>
      <c r="AL22" s="240"/>
      <c r="AM22" s="264"/>
      <c r="AN22" s="102"/>
      <c r="AO22" s="143"/>
      <c r="AP22" s="148"/>
      <c r="AQ22" s="148"/>
      <c r="AR22" s="102"/>
      <c r="AS22" s="150"/>
      <c r="AT22" s="151"/>
      <c r="AU22" s="150"/>
      <c r="AV22" s="151"/>
      <c r="AW22" s="150"/>
      <c r="AX22" s="151"/>
      <c r="AY22" s="152"/>
      <c r="AZ22" s="102"/>
      <c r="BA22" s="102"/>
      <c r="BB22" s="143"/>
      <c r="BC22" s="148"/>
      <c r="BD22" s="148"/>
      <c r="BE22" s="151"/>
      <c r="BF22" s="151"/>
      <c r="BG22" s="152"/>
      <c r="BH22" s="150"/>
      <c r="BI22" s="150"/>
      <c r="BJ22" s="151"/>
      <c r="BK22" s="151"/>
      <c r="BL22" s="152"/>
      <c r="BM22" s="150"/>
      <c r="BN22" s="150"/>
      <c r="BO22" s="151"/>
      <c r="BP22" s="151"/>
      <c r="BQ22" s="152"/>
      <c r="BR22" s="150"/>
      <c r="BS22" s="150"/>
      <c r="BT22" s="150"/>
      <c r="BU22" s="151"/>
      <c r="BV22" s="151"/>
      <c r="BW22" s="151"/>
      <c r="BX22" s="150"/>
      <c r="BY22" s="151"/>
      <c r="BZ22" s="151"/>
      <c r="CA22" s="150"/>
      <c r="CB22" s="151"/>
      <c r="CC22" s="152"/>
      <c r="CD22" s="15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x14ac:dyDescent="0.3">
      <c r="A23" s="234">
        <v>4</v>
      </c>
      <c r="B23" s="235"/>
      <c r="C23" s="235"/>
      <c r="D23" s="235"/>
      <c r="E23" s="200"/>
      <c r="F23" s="235"/>
      <c r="G23" s="235"/>
      <c r="H23" s="235"/>
      <c r="I23" s="235"/>
      <c r="J23" s="234"/>
      <c r="K23" s="234"/>
      <c r="L23" s="237">
        <v>0</v>
      </c>
      <c r="M23" s="238" t="b">
        <v>0</v>
      </c>
      <c r="N23" s="143">
        <v>1</v>
      </c>
      <c r="O23" s="156"/>
      <c r="P23" s="117"/>
      <c r="Q23" s="117"/>
      <c r="R23" s="117"/>
      <c r="S23" s="117"/>
      <c r="T23" s="117"/>
      <c r="U23" s="117"/>
      <c r="V23" s="117"/>
      <c r="W23" s="145">
        <v>0</v>
      </c>
      <c r="X23" s="146" t="s">
        <v>107</v>
      </c>
      <c r="Y23" s="147"/>
      <c r="Z23" s="44" t="s">
        <v>108</v>
      </c>
      <c r="AA23" s="145" t="s">
        <v>78</v>
      </c>
      <c r="AB23" s="117"/>
      <c r="AC23" s="254">
        <v>0</v>
      </c>
      <c r="AD23" s="254" t="s">
        <v>107</v>
      </c>
      <c r="AE23" s="255"/>
      <c r="AF23" s="255"/>
      <c r="AG23" s="256" t="s">
        <v>122</v>
      </c>
      <c r="AH23" s="256" t="s">
        <v>122</v>
      </c>
      <c r="AI23" s="257"/>
      <c r="AJ23" s="257"/>
      <c r="AK23" s="237">
        <v>0</v>
      </c>
      <c r="AL23" s="238" t="b">
        <v>0</v>
      </c>
      <c r="AM23" s="262"/>
      <c r="AN23" s="102"/>
      <c r="AO23" s="143"/>
      <c r="AP23" s="148"/>
      <c r="AQ23" s="148"/>
      <c r="AR23" s="102"/>
      <c r="AS23" s="150"/>
      <c r="AT23" s="151"/>
      <c r="AU23" s="150"/>
      <c r="AV23" s="151"/>
      <c r="AW23" s="150"/>
      <c r="AX23" s="151"/>
      <c r="AY23" s="152"/>
      <c r="AZ23" s="102"/>
      <c r="BA23" s="102"/>
      <c r="BB23" s="143"/>
      <c r="BC23" s="148"/>
      <c r="BD23" s="148"/>
      <c r="BE23" s="151"/>
      <c r="BF23" s="151"/>
      <c r="BG23" s="152"/>
      <c r="BH23" s="150"/>
      <c r="BI23" s="150"/>
      <c r="BJ23" s="151"/>
      <c r="BK23" s="151"/>
      <c r="BL23" s="152"/>
      <c r="BM23" s="150"/>
      <c r="BN23" s="150"/>
      <c r="BO23" s="151"/>
      <c r="BP23" s="151"/>
      <c r="BQ23" s="152"/>
      <c r="BR23" s="150"/>
      <c r="BS23" s="150"/>
      <c r="BT23" s="150"/>
      <c r="BU23" s="151"/>
      <c r="BV23" s="151"/>
      <c r="BW23" s="151"/>
      <c r="BX23" s="150"/>
      <c r="BY23" s="151"/>
      <c r="BZ23" s="151"/>
      <c r="CA23" s="150"/>
      <c r="CB23" s="151"/>
      <c r="CC23" s="152"/>
      <c r="CD23" s="15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x14ac:dyDescent="0.3">
      <c r="A24" s="234"/>
      <c r="B24" s="235"/>
      <c r="C24" s="235"/>
      <c r="D24" s="235"/>
      <c r="E24" s="200"/>
      <c r="F24" s="235"/>
      <c r="G24" s="235"/>
      <c r="H24" s="235"/>
      <c r="I24" s="235"/>
      <c r="J24" s="234"/>
      <c r="K24" s="234"/>
      <c r="L24" s="237"/>
      <c r="M24" s="239"/>
      <c r="N24" s="143">
        <v>2</v>
      </c>
      <c r="O24" s="156"/>
      <c r="P24" s="117"/>
      <c r="Q24" s="117"/>
      <c r="R24" s="117"/>
      <c r="S24" s="117"/>
      <c r="T24" s="117"/>
      <c r="U24" s="117"/>
      <c r="V24" s="117"/>
      <c r="W24" s="145">
        <v>0</v>
      </c>
      <c r="X24" s="146" t="s">
        <v>107</v>
      </c>
      <c r="Y24" s="147"/>
      <c r="Z24" s="44" t="s">
        <v>108</v>
      </c>
      <c r="AA24" s="145" t="s">
        <v>78</v>
      </c>
      <c r="AB24" s="117"/>
      <c r="AC24" s="254"/>
      <c r="AD24" s="254"/>
      <c r="AE24" s="255"/>
      <c r="AF24" s="255"/>
      <c r="AG24" s="256"/>
      <c r="AH24" s="256"/>
      <c r="AI24" s="257"/>
      <c r="AJ24" s="257"/>
      <c r="AK24" s="237"/>
      <c r="AL24" s="239"/>
      <c r="AM24" s="263"/>
      <c r="AN24" s="102"/>
      <c r="AO24" s="143"/>
      <c r="AP24" s="148"/>
      <c r="AQ24" s="148"/>
      <c r="AR24" s="102"/>
      <c r="AS24" s="150"/>
      <c r="AT24" s="151"/>
      <c r="AU24" s="150"/>
      <c r="AV24" s="151"/>
      <c r="AW24" s="150"/>
      <c r="AX24" s="151"/>
      <c r="AY24" s="152"/>
      <c r="AZ24" s="102"/>
      <c r="BA24" s="102"/>
      <c r="BB24" s="143"/>
      <c r="BC24" s="148"/>
      <c r="BD24" s="148"/>
      <c r="BE24" s="151"/>
      <c r="BF24" s="151"/>
      <c r="BG24" s="152"/>
      <c r="BH24" s="150"/>
      <c r="BI24" s="150"/>
      <c r="BJ24" s="151"/>
      <c r="BK24" s="151"/>
      <c r="BL24" s="152"/>
      <c r="BM24" s="150"/>
      <c r="BN24" s="150"/>
      <c r="BO24" s="151"/>
      <c r="BP24" s="151"/>
      <c r="BQ24" s="152"/>
      <c r="BR24" s="150"/>
      <c r="BS24" s="150"/>
      <c r="BT24" s="150"/>
      <c r="BU24" s="151"/>
      <c r="BV24" s="151"/>
      <c r="BW24" s="151"/>
      <c r="BX24" s="150"/>
      <c r="BY24" s="151"/>
      <c r="BZ24" s="151"/>
      <c r="CA24" s="150"/>
      <c r="CB24" s="151"/>
      <c r="CC24" s="152"/>
      <c r="CD24" s="15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x14ac:dyDescent="0.3">
      <c r="A25" s="234"/>
      <c r="B25" s="235"/>
      <c r="C25" s="235"/>
      <c r="D25" s="235"/>
      <c r="E25" s="200"/>
      <c r="F25" s="235"/>
      <c r="G25" s="235"/>
      <c r="H25" s="235"/>
      <c r="I25" s="235"/>
      <c r="J25" s="234"/>
      <c r="K25" s="234"/>
      <c r="L25" s="237"/>
      <c r="M25" s="239"/>
      <c r="N25" s="143">
        <v>3</v>
      </c>
      <c r="O25" s="155"/>
      <c r="P25" s="117"/>
      <c r="Q25" s="117"/>
      <c r="R25" s="117"/>
      <c r="S25" s="117"/>
      <c r="T25" s="117"/>
      <c r="U25" s="117"/>
      <c r="V25" s="117"/>
      <c r="W25" s="145">
        <v>0</v>
      </c>
      <c r="X25" s="146" t="s">
        <v>107</v>
      </c>
      <c r="Y25" s="147"/>
      <c r="Z25" s="44" t="s">
        <v>108</v>
      </c>
      <c r="AA25" s="145" t="s">
        <v>78</v>
      </c>
      <c r="AB25" s="117"/>
      <c r="AC25" s="254"/>
      <c r="AD25" s="254"/>
      <c r="AE25" s="255"/>
      <c r="AF25" s="255"/>
      <c r="AG25" s="256"/>
      <c r="AH25" s="256"/>
      <c r="AI25" s="257"/>
      <c r="AJ25" s="257"/>
      <c r="AK25" s="237"/>
      <c r="AL25" s="239"/>
      <c r="AM25" s="263"/>
      <c r="AN25" s="102"/>
      <c r="AO25" s="143"/>
      <c r="AP25" s="148"/>
      <c r="AQ25" s="148"/>
      <c r="AR25" s="102"/>
      <c r="AS25" s="150"/>
      <c r="AT25" s="151"/>
      <c r="AU25" s="150"/>
      <c r="AV25" s="151"/>
      <c r="AW25" s="150"/>
      <c r="AX25" s="151"/>
      <c r="AY25" s="152"/>
      <c r="AZ25" s="102"/>
      <c r="BA25" s="102"/>
      <c r="BB25" s="143"/>
      <c r="BC25" s="148"/>
      <c r="BD25" s="148"/>
      <c r="BE25" s="151"/>
      <c r="BF25" s="151"/>
      <c r="BG25" s="152"/>
      <c r="BH25" s="150"/>
      <c r="BI25" s="150"/>
      <c r="BJ25" s="151"/>
      <c r="BK25" s="151"/>
      <c r="BL25" s="152"/>
      <c r="BM25" s="150"/>
      <c r="BN25" s="150"/>
      <c r="BO25" s="151"/>
      <c r="BP25" s="151"/>
      <c r="BQ25" s="152"/>
      <c r="BR25" s="150"/>
      <c r="BS25" s="150"/>
      <c r="BT25" s="150"/>
      <c r="BU25" s="151"/>
      <c r="BV25" s="151"/>
      <c r="BW25" s="151"/>
      <c r="BX25" s="150"/>
      <c r="BY25" s="151"/>
      <c r="BZ25" s="151"/>
      <c r="CA25" s="150"/>
      <c r="CB25" s="151"/>
      <c r="CC25" s="152"/>
      <c r="CD25" s="15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x14ac:dyDescent="0.3">
      <c r="A26" s="234"/>
      <c r="B26" s="235"/>
      <c r="C26" s="235"/>
      <c r="D26" s="235"/>
      <c r="E26" s="200"/>
      <c r="F26" s="235"/>
      <c r="G26" s="235"/>
      <c r="H26" s="235"/>
      <c r="I26" s="235"/>
      <c r="J26" s="234"/>
      <c r="K26" s="234"/>
      <c r="L26" s="237"/>
      <c r="M26" s="239"/>
      <c r="N26" s="143">
        <v>4</v>
      </c>
      <c r="O26" s="156"/>
      <c r="P26" s="117"/>
      <c r="Q26" s="117"/>
      <c r="R26" s="117"/>
      <c r="S26" s="117"/>
      <c r="T26" s="117"/>
      <c r="U26" s="117"/>
      <c r="V26" s="117"/>
      <c r="W26" s="145">
        <v>0</v>
      </c>
      <c r="X26" s="146" t="s">
        <v>107</v>
      </c>
      <c r="Y26" s="147"/>
      <c r="Z26" s="44" t="s">
        <v>108</v>
      </c>
      <c r="AA26" s="145" t="s">
        <v>78</v>
      </c>
      <c r="AB26" s="117"/>
      <c r="AC26" s="254"/>
      <c r="AD26" s="254"/>
      <c r="AE26" s="255"/>
      <c r="AF26" s="255"/>
      <c r="AG26" s="256"/>
      <c r="AH26" s="256"/>
      <c r="AI26" s="257"/>
      <c r="AJ26" s="257"/>
      <c r="AK26" s="237"/>
      <c r="AL26" s="239"/>
      <c r="AM26" s="263"/>
      <c r="AN26" s="102"/>
      <c r="AO26" s="143"/>
      <c r="AP26" s="148"/>
      <c r="AQ26" s="148"/>
      <c r="AR26" s="102"/>
      <c r="AS26" s="150"/>
      <c r="AT26" s="151"/>
      <c r="AU26" s="150"/>
      <c r="AV26" s="151"/>
      <c r="AW26" s="150"/>
      <c r="AX26" s="151"/>
      <c r="AY26" s="152"/>
      <c r="AZ26" s="102"/>
      <c r="BA26" s="102"/>
      <c r="BB26" s="143"/>
      <c r="BC26" s="148"/>
      <c r="BD26" s="148"/>
      <c r="BE26" s="151"/>
      <c r="BF26" s="151"/>
      <c r="BG26" s="152"/>
      <c r="BH26" s="150"/>
      <c r="BI26" s="150"/>
      <c r="BJ26" s="151"/>
      <c r="BK26" s="151"/>
      <c r="BL26" s="152"/>
      <c r="BM26" s="150"/>
      <c r="BN26" s="150"/>
      <c r="BO26" s="151"/>
      <c r="BP26" s="151"/>
      <c r="BQ26" s="152"/>
      <c r="BR26" s="150"/>
      <c r="BS26" s="150"/>
      <c r="BT26" s="150"/>
      <c r="BU26" s="151"/>
      <c r="BV26" s="151"/>
      <c r="BW26" s="151"/>
      <c r="BX26" s="150"/>
      <c r="BY26" s="151"/>
      <c r="BZ26" s="151"/>
      <c r="CA26" s="150"/>
      <c r="CB26" s="151"/>
      <c r="CC26" s="152"/>
      <c r="CD26" s="15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x14ac:dyDescent="0.3">
      <c r="A27" s="234"/>
      <c r="B27" s="235"/>
      <c r="C27" s="235"/>
      <c r="D27" s="235"/>
      <c r="E27" s="200"/>
      <c r="F27" s="235"/>
      <c r="G27" s="235"/>
      <c r="H27" s="235"/>
      <c r="I27" s="235"/>
      <c r="J27" s="234"/>
      <c r="K27" s="234"/>
      <c r="L27" s="237"/>
      <c r="M27" s="239"/>
      <c r="N27" s="143">
        <v>5</v>
      </c>
      <c r="O27" s="156"/>
      <c r="P27" s="117"/>
      <c r="Q27" s="117"/>
      <c r="R27" s="117"/>
      <c r="S27" s="117"/>
      <c r="T27" s="117"/>
      <c r="U27" s="117"/>
      <c r="V27" s="117"/>
      <c r="W27" s="145">
        <v>0</v>
      </c>
      <c r="X27" s="146" t="s">
        <v>107</v>
      </c>
      <c r="Y27" s="147"/>
      <c r="Z27" s="44" t="s">
        <v>108</v>
      </c>
      <c r="AA27" s="145" t="s">
        <v>78</v>
      </c>
      <c r="AB27" s="117"/>
      <c r="AC27" s="254"/>
      <c r="AD27" s="254"/>
      <c r="AE27" s="255"/>
      <c r="AF27" s="255"/>
      <c r="AG27" s="256"/>
      <c r="AH27" s="256"/>
      <c r="AI27" s="257"/>
      <c r="AJ27" s="257"/>
      <c r="AK27" s="237"/>
      <c r="AL27" s="239"/>
      <c r="AM27" s="263"/>
      <c r="AN27" s="102"/>
      <c r="AO27" s="143"/>
      <c r="AP27" s="148"/>
      <c r="AQ27" s="148"/>
      <c r="AR27" s="102"/>
      <c r="AS27" s="150"/>
      <c r="AT27" s="151"/>
      <c r="AU27" s="150"/>
      <c r="AV27" s="151"/>
      <c r="AW27" s="150"/>
      <c r="AX27" s="151"/>
      <c r="AY27" s="152"/>
      <c r="AZ27" s="102"/>
      <c r="BA27" s="102"/>
      <c r="BB27" s="143"/>
      <c r="BC27" s="148"/>
      <c r="BD27" s="148"/>
      <c r="BE27" s="151"/>
      <c r="BF27" s="151"/>
      <c r="BG27" s="152"/>
      <c r="BH27" s="150"/>
      <c r="BI27" s="150"/>
      <c r="BJ27" s="151"/>
      <c r="BK27" s="151"/>
      <c r="BL27" s="152"/>
      <c r="BM27" s="150"/>
      <c r="BN27" s="150"/>
      <c r="BO27" s="151"/>
      <c r="BP27" s="151"/>
      <c r="BQ27" s="152"/>
      <c r="BR27" s="150"/>
      <c r="BS27" s="150"/>
      <c r="BT27" s="150"/>
      <c r="BU27" s="151"/>
      <c r="BV27" s="151"/>
      <c r="BW27" s="151"/>
      <c r="BX27" s="150"/>
      <c r="BY27" s="151"/>
      <c r="BZ27" s="151"/>
      <c r="CA27" s="150"/>
      <c r="CB27" s="151"/>
      <c r="CC27" s="152"/>
      <c r="CD27" s="151"/>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x14ac:dyDescent="0.3">
      <c r="A28" s="234"/>
      <c r="B28" s="235"/>
      <c r="C28" s="235"/>
      <c r="D28" s="235"/>
      <c r="E28" s="200"/>
      <c r="F28" s="235"/>
      <c r="G28" s="235"/>
      <c r="H28" s="235"/>
      <c r="I28" s="235"/>
      <c r="J28" s="234"/>
      <c r="K28" s="234"/>
      <c r="L28" s="237"/>
      <c r="M28" s="240"/>
      <c r="N28" s="143">
        <v>6</v>
      </c>
      <c r="O28" s="156"/>
      <c r="P28" s="117"/>
      <c r="Q28" s="117"/>
      <c r="R28" s="117"/>
      <c r="S28" s="117"/>
      <c r="T28" s="117"/>
      <c r="U28" s="117"/>
      <c r="V28" s="117"/>
      <c r="W28" s="145">
        <v>0</v>
      </c>
      <c r="X28" s="146" t="s">
        <v>107</v>
      </c>
      <c r="Y28" s="147"/>
      <c r="Z28" s="44" t="s">
        <v>108</v>
      </c>
      <c r="AA28" s="145" t="s">
        <v>78</v>
      </c>
      <c r="AB28" s="117"/>
      <c r="AC28" s="254"/>
      <c r="AD28" s="254"/>
      <c r="AE28" s="255"/>
      <c r="AF28" s="255"/>
      <c r="AG28" s="256"/>
      <c r="AH28" s="256"/>
      <c r="AI28" s="257"/>
      <c r="AJ28" s="257"/>
      <c r="AK28" s="237"/>
      <c r="AL28" s="240"/>
      <c r="AM28" s="264"/>
      <c r="AN28" s="102"/>
      <c r="AO28" s="143"/>
      <c r="AP28" s="148"/>
      <c r="AQ28" s="148"/>
      <c r="AR28" s="102"/>
      <c r="AS28" s="150"/>
      <c r="AT28" s="151"/>
      <c r="AU28" s="150"/>
      <c r="AV28" s="151"/>
      <c r="AW28" s="150"/>
      <c r="AX28" s="151"/>
      <c r="AY28" s="152"/>
      <c r="AZ28" s="102"/>
      <c r="BA28" s="102"/>
      <c r="BB28" s="143"/>
      <c r="BC28" s="148"/>
      <c r="BD28" s="148"/>
      <c r="BE28" s="151"/>
      <c r="BF28" s="151"/>
      <c r="BG28" s="152"/>
      <c r="BH28" s="150"/>
      <c r="BI28" s="150"/>
      <c r="BJ28" s="151"/>
      <c r="BK28" s="151"/>
      <c r="BL28" s="152"/>
      <c r="BM28" s="150"/>
      <c r="BN28" s="150"/>
      <c r="BO28" s="151"/>
      <c r="BP28" s="151"/>
      <c r="BQ28" s="152"/>
      <c r="BR28" s="150"/>
      <c r="BS28" s="150"/>
      <c r="BT28" s="150"/>
      <c r="BU28" s="151"/>
      <c r="BV28" s="151"/>
      <c r="BW28" s="151"/>
      <c r="BX28" s="150"/>
      <c r="BY28" s="151"/>
      <c r="BZ28" s="151"/>
      <c r="CA28" s="150"/>
      <c r="CB28" s="151"/>
      <c r="CC28" s="152"/>
      <c r="CD28" s="151"/>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x14ac:dyDescent="0.3">
      <c r="A29" s="234">
        <v>5</v>
      </c>
      <c r="B29" s="235"/>
      <c r="C29" s="235"/>
      <c r="D29" s="235"/>
      <c r="E29" s="200"/>
      <c r="F29" s="235"/>
      <c r="G29" s="235"/>
      <c r="H29" s="235"/>
      <c r="I29" s="235"/>
      <c r="J29" s="234"/>
      <c r="K29" s="234"/>
      <c r="L29" s="237">
        <v>0</v>
      </c>
      <c r="M29" s="238" t="b">
        <v>0</v>
      </c>
      <c r="N29" s="143">
        <v>1</v>
      </c>
      <c r="O29" s="156"/>
      <c r="P29" s="117"/>
      <c r="Q29" s="117"/>
      <c r="R29" s="117"/>
      <c r="S29" s="117"/>
      <c r="T29" s="117"/>
      <c r="U29" s="117"/>
      <c r="V29" s="117"/>
      <c r="W29" s="145">
        <v>0</v>
      </c>
      <c r="X29" s="146" t="s">
        <v>107</v>
      </c>
      <c r="Y29" s="147"/>
      <c r="Z29" s="44" t="s">
        <v>108</v>
      </c>
      <c r="AA29" s="145" t="s">
        <v>78</v>
      </c>
      <c r="AB29" s="117"/>
      <c r="AC29" s="254">
        <v>0</v>
      </c>
      <c r="AD29" s="254" t="s">
        <v>107</v>
      </c>
      <c r="AE29" s="255"/>
      <c r="AF29" s="255"/>
      <c r="AG29" s="256" t="s">
        <v>122</v>
      </c>
      <c r="AH29" s="256" t="s">
        <v>122</v>
      </c>
      <c r="AI29" s="257"/>
      <c r="AJ29" s="257"/>
      <c r="AK29" s="237">
        <v>0</v>
      </c>
      <c r="AL29" s="238" t="b">
        <v>0</v>
      </c>
      <c r="AM29" s="262"/>
      <c r="AN29" s="102"/>
      <c r="AO29" s="143"/>
      <c r="AP29" s="148"/>
      <c r="AQ29" s="148"/>
      <c r="AR29" s="102"/>
      <c r="AS29" s="150"/>
      <c r="AT29" s="151"/>
      <c r="AU29" s="150"/>
      <c r="AV29" s="151"/>
      <c r="AW29" s="150"/>
      <c r="AX29" s="151"/>
      <c r="AY29" s="152"/>
      <c r="AZ29" s="102"/>
      <c r="BA29" s="102"/>
      <c r="BB29" s="143"/>
      <c r="BC29" s="148"/>
      <c r="BD29" s="148"/>
      <c r="BE29" s="151"/>
      <c r="BF29" s="151"/>
      <c r="BG29" s="152"/>
      <c r="BH29" s="150"/>
      <c r="BI29" s="150"/>
      <c r="BJ29" s="151"/>
      <c r="BK29" s="151"/>
      <c r="BL29" s="152"/>
      <c r="BM29" s="150"/>
      <c r="BN29" s="150"/>
      <c r="BO29" s="151"/>
      <c r="BP29" s="151"/>
      <c r="BQ29" s="152"/>
      <c r="BR29" s="150"/>
      <c r="BS29" s="150"/>
      <c r="BT29" s="150"/>
      <c r="BU29" s="151"/>
      <c r="BV29" s="151"/>
      <c r="BW29" s="151"/>
      <c r="BX29" s="150"/>
      <c r="BY29" s="151"/>
      <c r="BZ29" s="151"/>
      <c r="CA29" s="150"/>
      <c r="CB29" s="151"/>
      <c r="CC29" s="152"/>
      <c r="CD29" s="151"/>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x14ac:dyDescent="0.3">
      <c r="A30" s="234"/>
      <c r="B30" s="235"/>
      <c r="C30" s="235"/>
      <c r="D30" s="235"/>
      <c r="E30" s="200"/>
      <c r="F30" s="235"/>
      <c r="G30" s="235"/>
      <c r="H30" s="235"/>
      <c r="I30" s="235"/>
      <c r="J30" s="234"/>
      <c r="K30" s="234"/>
      <c r="L30" s="237"/>
      <c r="M30" s="239"/>
      <c r="N30" s="143">
        <v>2</v>
      </c>
      <c r="O30" s="156"/>
      <c r="P30" s="117"/>
      <c r="Q30" s="117"/>
      <c r="R30" s="117"/>
      <c r="S30" s="117"/>
      <c r="T30" s="117"/>
      <c r="U30" s="117"/>
      <c r="V30" s="117"/>
      <c r="W30" s="145">
        <v>0</v>
      </c>
      <c r="X30" s="146" t="s">
        <v>107</v>
      </c>
      <c r="Y30" s="147"/>
      <c r="Z30" s="44" t="s">
        <v>108</v>
      </c>
      <c r="AA30" s="145" t="s">
        <v>78</v>
      </c>
      <c r="AB30" s="117"/>
      <c r="AC30" s="254"/>
      <c r="AD30" s="254"/>
      <c r="AE30" s="255"/>
      <c r="AF30" s="255"/>
      <c r="AG30" s="256"/>
      <c r="AH30" s="256"/>
      <c r="AI30" s="257"/>
      <c r="AJ30" s="257"/>
      <c r="AK30" s="237"/>
      <c r="AL30" s="239"/>
      <c r="AM30" s="263"/>
      <c r="AN30" s="102"/>
      <c r="AO30" s="143"/>
      <c r="AP30" s="148"/>
      <c r="AQ30" s="148"/>
      <c r="AR30" s="102"/>
      <c r="AS30" s="150"/>
      <c r="AT30" s="151"/>
      <c r="AU30" s="150"/>
      <c r="AV30" s="151"/>
      <c r="AW30" s="150"/>
      <c r="AX30" s="151"/>
      <c r="AY30" s="152"/>
      <c r="AZ30" s="102"/>
      <c r="BA30" s="102"/>
      <c r="BB30" s="143"/>
      <c r="BC30" s="148"/>
      <c r="BD30" s="148"/>
      <c r="BE30" s="151"/>
      <c r="BF30" s="151"/>
      <c r="BG30" s="152"/>
      <c r="BH30" s="150"/>
      <c r="BI30" s="150"/>
      <c r="BJ30" s="151"/>
      <c r="BK30" s="151"/>
      <c r="BL30" s="152"/>
      <c r="BM30" s="150"/>
      <c r="BN30" s="150"/>
      <c r="BO30" s="151"/>
      <c r="BP30" s="151"/>
      <c r="BQ30" s="152"/>
      <c r="BR30" s="150"/>
      <c r="BS30" s="150"/>
      <c r="BT30" s="150"/>
      <c r="BU30" s="151"/>
      <c r="BV30" s="151"/>
      <c r="BW30" s="151"/>
      <c r="BX30" s="150"/>
      <c r="BY30" s="151"/>
      <c r="BZ30" s="151"/>
      <c r="CA30" s="150"/>
      <c r="CB30" s="151"/>
      <c r="CC30" s="152"/>
      <c r="CD30" s="151"/>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x14ac:dyDescent="0.3">
      <c r="A31" s="234"/>
      <c r="B31" s="235"/>
      <c r="C31" s="235"/>
      <c r="D31" s="235"/>
      <c r="E31" s="200"/>
      <c r="F31" s="235"/>
      <c r="G31" s="235"/>
      <c r="H31" s="235"/>
      <c r="I31" s="235"/>
      <c r="J31" s="234"/>
      <c r="K31" s="234"/>
      <c r="L31" s="237"/>
      <c r="M31" s="239"/>
      <c r="N31" s="143">
        <v>3</v>
      </c>
      <c r="O31" s="155"/>
      <c r="P31" s="117"/>
      <c r="Q31" s="117"/>
      <c r="R31" s="117"/>
      <c r="S31" s="117"/>
      <c r="T31" s="117"/>
      <c r="U31" s="117"/>
      <c r="V31" s="117"/>
      <c r="W31" s="145">
        <v>0</v>
      </c>
      <c r="X31" s="146" t="s">
        <v>107</v>
      </c>
      <c r="Y31" s="147"/>
      <c r="Z31" s="44" t="s">
        <v>108</v>
      </c>
      <c r="AA31" s="145" t="s">
        <v>78</v>
      </c>
      <c r="AB31" s="117"/>
      <c r="AC31" s="254"/>
      <c r="AD31" s="254"/>
      <c r="AE31" s="255"/>
      <c r="AF31" s="255"/>
      <c r="AG31" s="256"/>
      <c r="AH31" s="256"/>
      <c r="AI31" s="257"/>
      <c r="AJ31" s="257"/>
      <c r="AK31" s="237"/>
      <c r="AL31" s="239"/>
      <c r="AM31" s="263"/>
      <c r="AN31" s="102"/>
      <c r="AO31" s="143"/>
      <c r="AP31" s="148"/>
      <c r="AQ31" s="148"/>
      <c r="AR31" s="102"/>
      <c r="AS31" s="150"/>
      <c r="AT31" s="151"/>
      <c r="AU31" s="150"/>
      <c r="AV31" s="151"/>
      <c r="AW31" s="150"/>
      <c r="AX31" s="151"/>
      <c r="AY31" s="152"/>
      <c r="AZ31" s="102"/>
      <c r="BA31" s="102"/>
      <c r="BB31" s="143"/>
      <c r="BC31" s="148"/>
      <c r="BD31" s="148"/>
      <c r="BE31" s="151"/>
      <c r="BF31" s="151"/>
      <c r="BG31" s="152"/>
      <c r="BH31" s="150"/>
      <c r="BI31" s="150"/>
      <c r="BJ31" s="151"/>
      <c r="BK31" s="151"/>
      <c r="BL31" s="152"/>
      <c r="BM31" s="150"/>
      <c r="BN31" s="150"/>
      <c r="BO31" s="151"/>
      <c r="BP31" s="151"/>
      <c r="BQ31" s="152"/>
      <c r="BR31" s="150"/>
      <c r="BS31" s="150"/>
      <c r="BT31" s="150"/>
      <c r="BU31" s="151"/>
      <c r="BV31" s="151"/>
      <c r="BW31" s="151"/>
      <c r="BX31" s="150"/>
      <c r="BY31" s="151"/>
      <c r="BZ31" s="151"/>
      <c r="CA31" s="150"/>
      <c r="CB31" s="151"/>
      <c r="CC31" s="152"/>
      <c r="CD31" s="151"/>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x14ac:dyDescent="0.3">
      <c r="A32" s="234"/>
      <c r="B32" s="235"/>
      <c r="C32" s="235"/>
      <c r="D32" s="235"/>
      <c r="E32" s="200"/>
      <c r="F32" s="235"/>
      <c r="G32" s="235"/>
      <c r="H32" s="235"/>
      <c r="I32" s="235"/>
      <c r="J32" s="234"/>
      <c r="K32" s="234"/>
      <c r="L32" s="237"/>
      <c r="M32" s="239"/>
      <c r="N32" s="143">
        <v>4</v>
      </c>
      <c r="O32" s="156"/>
      <c r="P32" s="117"/>
      <c r="Q32" s="117"/>
      <c r="R32" s="117"/>
      <c r="S32" s="117"/>
      <c r="T32" s="117"/>
      <c r="U32" s="117"/>
      <c r="V32" s="117"/>
      <c r="W32" s="145">
        <v>0</v>
      </c>
      <c r="X32" s="146" t="s">
        <v>107</v>
      </c>
      <c r="Y32" s="147"/>
      <c r="Z32" s="44" t="s">
        <v>108</v>
      </c>
      <c r="AA32" s="145" t="s">
        <v>78</v>
      </c>
      <c r="AB32" s="117"/>
      <c r="AC32" s="254"/>
      <c r="AD32" s="254"/>
      <c r="AE32" s="255"/>
      <c r="AF32" s="255"/>
      <c r="AG32" s="256"/>
      <c r="AH32" s="256"/>
      <c r="AI32" s="257"/>
      <c r="AJ32" s="257"/>
      <c r="AK32" s="237"/>
      <c r="AL32" s="239"/>
      <c r="AM32" s="263"/>
      <c r="AN32" s="102"/>
      <c r="AO32" s="143"/>
      <c r="AP32" s="148"/>
      <c r="AQ32" s="148"/>
      <c r="AR32" s="102"/>
      <c r="AS32" s="150"/>
      <c r="AT32" s="151"/>
      <c r="AU32" s="150"/>
      <c r="AV32" s="151"/>
      <c r="AW32" s="150"/>
      <c r="AX32" s="151"/>
      <c r="AY32" s="152"/>
      <c r="AZ32" s="102"/>
      <c r="BA32" s="102"/>
      <c r="BB32" s="143"/>
      <c r="BC32" s="148"/>
      <c r="BD32" s="148"/>
      <c r="BE32" s="151"/>
      <c r="BF32" s="151"/>
      <c r="BG32" s="152"/>
      <c r="BH32" s="150"/>
      <c r="BI32" s="150"/>
      <c r="BJ32" s="151"/>
      <c r="BK32" s="151"/>
      <c r="BL32" s="152"/>
      <c r="BM32" s="150"/>
      <c r="BN32" s="150"/>
      <c r="BO32" s="151"/>
      <c r="BP32" s="151"/>
      <c r="BQ32" s="152"/>
      <c r="BR32" s="150"/>
      <c r="BS32" s="150"/>
      <c r="BT32" s="150"/>
      <c r="BU32" s="151"/>
      <c r="BV32" s="151"/>
      <c r="BW32" s="151"/>
      <c r="BX32" s="150"/>
      <c r="BY32" s="151"/>
      <c r="BZ32" s="151"/>
      <c r="CA32" s="150"/>
      <c r="CB32" s="151"/>
      <c r="CC32" s="152"/>
      <c r="CD32" s="151"/>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x14ac:dyDescent="0.3">
      <c r="A33" s="234"/>
      <c r="B33" s="235"/>
      <c r="C33" s="235"/>
      <c r="D33" s="235"/>
      <c r="E33" s="200"/>
      <c r="F33" s="235"/>
      <c r="G33" s="235"/>
      <c r="H33" s="235"/>
      <c r="I33" s="235"/>
      <c r="J33" s="234"/>
      <c r="K33" s="234"/>
      <c r="L33" s="237"/>
      <c r="M33" s="239"/>
      <c r="N33" s="143">
        <v>5</v>
      </c>
      <c r="O33" s="156"/>
      <c r="P33" s="117"/>
      <c r="Q33" s="117"/>
      <c r="R33" s="117"/>
      <c r="S33" s="117"/>
      <c r="T33" s="117"/>
      <c r="U33" s="117"/>
      <c r="V33" s="117"/>
      <c r="W33" s="145">
        <v>0</v>
      </c>
      <c r="X33" s="146" t="s">
        <v>107</v>
      </c>
      <c r="Y33" s="147"/>
      <c r="Z33" s="44" t="s">
        <v>108</v>
      </c>
      <c r="AA33" s="145" t="s">
        <v>78</v>
      </c>
      <c r="AB33" s="117"/>
      <c r="AC33" s="254"/>
      <c r="AD33" s="254"/>
      <c r="AE33" s="255"/>
      <c r="AF33" s="255"/>
      <c r="AG33" s="256"/>
      <c r="AH33" s="256"/>
      <c r="AI33" s="257"/>
      <c r="AJ33" s="257"/>
      <c r="AK33" s="237"/>
      <c r="AL33" s="239"/>
      <c r="AM33" s="263"/>
      <c r="AN33" s="102"/>
      <c r="AO33" s="143"/>
      <c r="AP33" s="148"/>
      <c r="AQ33" s="148"/>
      <c r="AR33" s="102"/>
      <c r="AS33" s="150"/>
      <c r="AT33" s="151"/>
      <c r="AU33" s="150"/>
      <c r="AV33" s="151"/>
      <c r="AW33" s="150"/>
      <c r="AX33" s="151"/>
      <c r="AY33" s="152"/>
      <c r="AZ33" s="102"/>
      <c r="BA33" s="102"/>
      <c r="BB33" s="143"/>
      <c r="BC33" s="148"/>
      <c r="BD33" s="148"/>
      <c r="BE33" s="151"/>
      <c r="BF33" s="151"/>
      <c r="BG33" s="152"/>
      <c r="BH33" s="150"/>
      <c r="BI33" s="150"/>
      <c r="BJ33" s="151"/>
      <c r="BK33" s="151"/>
      <c r="BL33" s="152"/>
      <c r="BM33" s="150"/>
      <c r="BN33" s="150"/>
      <c r="BO33" s="151"/>
      <c r="BP33" s="151"/>
      <c r="BQ33" s="152"/>
      <c r="BR33" s="150"/>
      <c r="BS33" s="150"/>
      <c r="BT33" s="150"/>
      <c r="BU33" s="151"/>
      <c r="BV33" s="151"/>
      <c r="BW33" s="151"/>
      <c r="BX33" s="150"/>
      <c r="BY33" s="151"/>
      <c r="BZ33" s="151"/>
      <c r="CA33" s="150"/>
      <c r="CB33" s="151"/>
      <c r="CC33" s="152"/>
      <c r="CD33" s="151"/>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x14ac:dyDescent="0.3">
      <c r="A34" s="234"/>
      <c r="B34" s="235"/>
      <c r="C34" s="235"/>
      <c r="D34" s="235"/>
      <c r="E34" s="200"/>
      <c r="F34" s="235"/>
      <c r="G34" s="235"/>
      <c r="H34" s="235"/>
      <c r="I34" s="235"/>
      <c r="J34" s="234"/>
      <c r="K34" s="234"/>
      <c r="L34" s="237"/>
      <c r="M34" s="240"/>
      <c r="N34" s="143">
        <v>6</v>
      </c>
      <c r="O34" s="156"/>
      <c r="P34" s="117"/>
      <c r="Q34" s="117"/>
      <c r="R34" s="117"/>
      <c r="S34" s="117"/>
      <c r="T34" s="117"/>
      <c r="U34" s="117"/>
      <c r="V34" s="117"/>
      <c r="W34" s="145">
        <v>0</v>
      </c>
      <c r="X34" s="146" t="s">
        <v>107</v>
      </c>
      <c r="Y34" s="147"/>
      <c r="Z34" s="44" t="s">
        <v>108</v>
      </c>
      <c r="AA34" s="145" t="s">
        <v>78</v>
      </c>
      <c r="AB34" s="117"/>
      <c r="AC34" s="254"/>
      <c r="AD34" s="254"/>
      <c r="AE34" s="255"/>
      <c r="AF34" s="255"/>
      <c r="AG34" s="256"/>
      <c r="AH34" s="256"/>
      <c r="AI34" s="257"/>
      <c r="AJ34" s="257"/>
      <c r="AK34" s="237"/>
      <c r="AL34" s="240"/>
      <c r="AM34" s="264"/>
      <c r="AN34" s="102"/>
      <c r="AO34" s="143"/>
      <c r="AP34" s="148"/>
      <c r="AQ34" s="148"/>
      <c r="AR34" s="102"/>
      <c r="AS34" s="150"/>
      <c r="AT34" s="151"/>
      <c r="AU34" s="150"/>
      <c r="AV34" s="151"/>
      <c r="AW34" s="150"/>
      <c r="AX34" s="151"/>
      <c r="AY34" s="152"/>
      <c r="AZ34" s="102"/>
      <c r="BA34" s="102"/>
      <c r="BB34" s="143"/>
      <c r="BC34" s="148"/>
      <c r="BD34" s="148"/>
      <c r="BE34" s="151"/>
      <c r="BF34" s="151"/>
      <c r="BG34" s="152"/>
      <c r="BH34" s="150"/>
      <c r="BI34" s="150"/>
      <c r="BJ34" s="151"/>
      <c r="BK34" s="151"/>
      <c r="BL34" s="152"/>
      <c r="BM34" s="150"/>
      <c r="BN34" s="150"/>
      <c r="BO34" s="151"/>
      <c r="BP34" s="151"/>
      <c r="BQ34" s="152"/>
      <c r="BR34" s="150"/>
      <c r="BS34" s="150"/>
      <c r="BT34" s="150"/>
      <c r="BU34" s="151"/>
      <c r="BV34" s="151"/>
      <c r="BW34" s="151"/>
      <c r="BX34" s="150"/>
      <c r="BY34" s="151"/>
      <c r="BZ34" s="151"/>
      <c r="CA34" s="150"/>
      <c r="CB34" s="151"/>
      <c r="CC34" s="152"/>
      <c r="CD34" s="151"/>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x14ac:dyDescent="0.3">
      <c r="A35" s="234">
        <v>6</v>
      </c>
      <c r="B35" s="235"/>
      <c r="C35" s="235"/>
      <c r="D35" s="235"/>
      <c r="E35" s="200"/>
      <c r="F35" s="235"/>
      <c r="G35" s="235"/>
      <c r="H35" s="235"/>
      <c r="I35" s="235"/>
      <c r="J35" s="234"/>
      <c r="K35" s="234"/>
      <c r="L35" s="237">
        <v>0</v>
      </c>
      <c r="M35" s="238" t="b">
        <v>0</v>
      </c>
      <c r="N35" s="143">
        <v>1</v>
      </c>
      <c r="O35" s="156"/>
      <c r="P35" s="117"/>
      <c r="Q35" s="117"/>
      <c r="R35" s="117"/>
      <c r="S35" s="117"/>
      <c r="T35" s="117"/>
      <c r="U35" s="117"/>
      <c r="V35" s="117"/>
      <c r="W35" s="145">
        <v>0</v>
      </c>
      <c r="X35" s="146" t="s">
        <v>107</v>
      </c>
      <c r="Y35" s="147"/>
      <c r="Z35" s="44" t="s">
        <v>108</v>
      </c>
      <c r="AA35" s="145" t="s">
        <v>78</v>
      </c>
      <c r="AB35" s="117"/>
      <c r="AC35" s="254">
        <v>0</v>
      </c>
      <c r="AD35" s="254" t="s">
        <v>107</v>
      </c>
      <c r="AE35" s="255"/>
      <c r="AF35" s="255"/>
      <c r="AG35" s="256" t="s">
        <v>122</v>
      </c>
      <c r="AH35" s="256" t="s">
        <v>122</v>
      </c>
      <c r="AI35" s="257"/>
      <c r="AJ35" s="257"/>
      <c r="AK35" s="237">
        <v>0</v>
      </c>
      <c r="AL35" s="238" t="b">
        <v>0</v>
      </c>
      <c r="AM35" s="262"/>
      <c r="AN35" s="102"/>
      <c r="AO35" s="143"/>
      <c r="AP35" s="148"/>
      <c r="AQ35" s="148"/>
      <c r="AR35" s="102"/>
      <c r="AS35" s="150"/>
      <c r="AT35" s="151"/>
      <c r="AU35" s="150"/>
      <c r="AV35" s="151"/>
      <c r="AW35" s="150"/>
      <c r="AX35" s="151"/>
      <c r="AY35" s="152"/>
      <c r="AZ35" s="102"/>
      <c r="BA35" s="102"/>
      <c r="BB35" s="143"/>
      <c r="BC35" s="148"/>
      <c r="BD35" s="148"/>
      <c r="BE35" s="151"/>
      <c r="BF35" s="151"/>
      <c r="BG35" s="152"/>
      <c r="BH35" s="150"/>
      <c r="BI35" s="150"/>
      <c r="BJ35" s="151"/>
      <c r="BK35" s="151"/>
      <c r="BL35" s="152"/>
      <c r="BM35" s="150"/>
      <c r="BN35" s="150"/>
      <c r="BO35" s="151"/>
      <c r="BP35" s="151"/>
      <c r="BQ35" s="152"/>
      <c r="BR35" s="150"/>
      <c r="BS35" s="150"/>
      <c r="BT35" s="150"/>
      <c r="BU35" s="151"/>
      <c r="BV35" s="151"/>
      <c r="BW35" s="151"/>
      <c r="BX35" s="150"/>
      <c r="BY35" s="151"/>
      <c r="BZ35" s="151"/>
      <c r="CA35" s="150"/>
      <c r="CB35" s="151"/>
      <c r="CC35" s="152"/>
      <c r="CD35" s="151"/>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x14ac:dyDescent="0.3">
      <c r="A36" s="234"/>
      <c r="B36" s="235"/>
      <c r="C36" s="235"/>
      <c r="D36" s="235"/>
      <c r="E36" s="200"/>
      <c r="F36" s="235"/>
      <c r="G36" s="235"/>
      <c r="H36" s="235"/>
      <c r="I36" s="235"/>
      <c r="J36" s="234"/>
      <c r="K36" s="234"/>
      <c r="L36" s="237"/>
      <c r="M36" s="239"/>
      <c r="N36" s="143">
        <v>2</v>
      </c>
      <c r="O36" s="156"/>
      <c r="P36" s="117"/>
      <c r="Q36" s="117"/>
      <c r="R36" s="117"/>
      <c r="S36" s="117"/>
      <c r="T36" s="117"/>
      <c r="U36" s="117"/>
      <c r="V36" s="117"/>
      <c r="W36" s="145">
        <v>0</v>
      </c>
      <c r="X36" s="146" t="s">
        <v>107</v>
      </c>
      <c r="Y36" s="147"/>
      <c r="Z36" s="44" t="s">
        <v>108</v>
      </c>
      <c r="AA36" s="145" t="s">
        <v>78</v>
      </c>
      <c r="AB36" s="117"/>
      <c r="AC36" s="254"/>
      <c r="AD36" s="254"/>
      <c r="AE36" s="255"/>
      <c r="AF36" s="255"/>
      <c r="AG36" s="256"/>
      <c r="AH36" s="256"/>
      <c r="AI36" s="257"/>
      <c r="AJ36" s="257"/>
      <c r="AK36" s="237"/>
      <c r="AL36" s="239"/>
      <c r="AM36" s="263"/>
      <c r="AN36" s="102"/>
      <c r="AO36" s="143"/>
      <c r="AP36" s="148"/>
      <c r="AQ36" s="148"/>
      <c r="AR36" s="102"/>
      <c r="AS36" s="150"/>
      <c r="AT36" s="151"/>
      <c r="AU36" s="150"/>
      <c r="AV36" s="151"/>
      <c r="AW36" s="150"/>
      <c r="AX36" s="151"/>
      <c r="AY36" s="152"/>
      <c r="AZ36" s="102"/>
      <c r="BA36" s="102"/>
      <c r="BB36" s="143"/>
      <c r="BC36" s="148"/>
      <c r="BD36" s="148"/>
      <c r="BE36" s="151"/>
      <c r="BF36" s="151"/>
      <c r="BG36" s="152"/>
      <c r="BH36" s="150"/>
      <c r="BI36" s="150"/>
      <c r="BJ36" s="151"/>
      <c r="BK36" s="151"/>
      <c r="BL36" s="152"/>
      <c r="BM36" s="150"/>
      <c r="BN36" s="150"/>
      <c r="BO36" s="151"/>
      <c r="BP36" s="151"/>
      <c r="BQ36" s="152"/>
      <c r="BR36" s="150"/>
      <c r="BS36" s="150"/>
      <c r="BT36" s="150"/>
      <c r="BU36" s="151"/>
      <c r="BV36" s="151"/>
      <c r="BW36" s="151"/>
      <c r="BX36" s="150"/>
      <c r="BY36" s="151"/>
      <c r="BZ36" s="151"/>
      <c r="CA36" s="150"/>
      <c r="CB36" s="151"/>
      <c r="CC36" s="152"/>
      <c r="CD36" s="151"/>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x14ac:dyDescent="0.3">
      <c r="A37" s="234"/>
      <c r="B37" s="235"/>
      <c r="C37" s="235"/>
      <c r="D37" s="235"/>
      <c r="E37" s="200"/>
      <c r="F37" s="235"/>
      <c r="G37" s="235"/>
      <c r="H37" s="235"/>
      <c r="I37" s="235"/>
      <c r="J37" s="234"/>
      <c r="K37" s="234"/>
      <c r="L37" s="237"/>
      <c r="M37" s="239"/>
      <c r="N37" s="143">
        <v>3</v>
      </c>
      <c r="O37" s="155"/>
      <c r="P37" s="117"/>
      <c r="Q37" s="117"/>
      <c r="R37" s="117"/>
      <c r="S37" s="117"/>
      <c r="T37" s="117"/>
      <c r="U37" s="117"/>
      <c r="V37" s="117"/>
      <c r="W37" s="145">
        <v>0</v>
      </c>
      <c r="X37" s="146" t="s">
        <v>107</v>
      </c>
      <c r="Y37" s="147"/>
      <c r="Z37" s="44" t="s">
        <v>108</v>
      </c>
      <c r="AA37" s="145" t="s">
        <v>78</v>
      </c>
      <c r="AB37" s="117"/>
      <c r="AC37" s="254"/>
      <c r="AD37" s="254"/>
      <c r="AE37" s="255"/>
      <c r="AF37" s="255"/>
      <c r="AG37" s="256"/>
      <c r="AH37" s="256"/>
      <c r="AI37" s="257"/>
      <c r="AJ37" s="257"/>
      <c r="AK37" s="237"/>
      <c r="AL37" s="239"/>
      <c r="AM37" s="263"/>
      <c r="AN37" s="102"/>
      <c r="AO37" s="143"/>
      <c r="AP37" s="148"/>
      <c r="AQ37" s="148"/>
      <c r="AR37" s="102"/>
      <c r="AS37" s="150"/>
      <c r="AT37" s="151"/>
      <c r="AU37" s="150"/>
      <c r="AV37" s="151"/>
      <c r="AW37" s="150"/>
      <c r="AX37" s="151"/>
      <c r="AY37" s="152"/>
      <c r="AZ37" s="102"/>
      <c r="BA37" s="102"/>
      <c r="BB37" s="143"/>
      <c r="BC37" s="148"/>
      <c r="BD37" s="148"/>
      <c r="BE37" s="151"/>
      <c r="BF37" s="151"/>
      <c r="BG37" s="152"/>
      <c r="BH37" s="150"/>
      <c r="BI37" s="150"/>
      <c r="BJ37" s="151"/>
      <c r="BK37" s="151"/>
      <c r="BL37" s="152"/>
      <c r="BM37" s="150"/>
      <c r="BN37" s="150"/>
      <c r="BO37" s="151"/>
      <c r="BP37" s="151"/>
      <c r="BQ37" s="152"/>
      <c r="BR37" s="150"/>
      <c r="BS37" s="150"/>
      <c r="BT37" s="150"/>
      <c r="BU37" s="151"/>
      <c r="BV37" s="151"/>
      <c r="BW37" s="151"/>
      <c r="BX37" s="150"/>
      <c r="BY37" s="151"/>
      <c r="BZ37" s="151"/>
      <c r="CA37" s="150"/>
      <c r="CB37" s="151"/>
      <c r="CC37" s="152"/>
      <c r="CD37" s="151"/>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x14ac:dyDescent="0.3">
      <c r="A38" s="234"/>
      <c r="B38" s="235"/>
      <c r="C38" s="235"/>
      <c r="D38" s="235"/>
      <c r="E38" s="200"/>
      <c r="F38" s="235"/>
      <c r="G38" s="235"/>
      <c r="H38" s="235"/>
      <c r="I38" s="235"/>
      <c r="J38" s="234"/>
      <c r="K38" s="234"/>
      <c r="L38" s="237"/>
      <c r="M38" s="239"/>
      <c r="N38" s="143">
        <v>4</v>
      </c>
      <c r="O38" s="156"/>
      <c r="P38" s="117"/>
      <c r="Q38" s="117"/>
      <c r="R38" s="117"/>
      <c r="S38" s="117"/>
      <c r="T38" s="117"/>
      <c r="U38" s="117"/>
      <c r="V38" s="117"/>
      <c r="W38" s="145">
        <v>0</v>
      </c>
      <c r="X38" s="146" t="s">
        <v>107</v>
      </c>
      <c r="Y38" s="147"/>
      <c r="Z38" s="44" t="s">
        <v>108</v>
      </c>
      <c r="AA38" s="145" t="s">
        <v>78</v>
      </c>
      <c r="AB38" s="117"/>
      <c r="AC38" s="254"/>
      <c r="AD38" s="254"/>
      <c r="AE38" s="255"/>
      <c r="AF38" s="255"/>
      <c r="AG38" s="256"/>
      <c r="AH38" s="256"/>
      <c r="AI38" s="257"/>
      <c r="AJ38" s="257"/>
      <c r="AK38" s="237"/>
      <c r="AL38" s="239"/>
      <c r="AM38" s="263"/>
      <c r="AN38" s="102"/>
      <c r="AO38" s="143"/>
      <c r="AP38" s="148"/>
      <c r="AQ38" s="148"/>
      <c r="AR38" s="102"/>
      <c r="AS38" s="150"/>
      <c r="AT38" s="151"/>
      <c r="AU38" s="150"/>
      <c r="AV38" s="151"/>
      <c r="AW38" s="150"/>
      <c r="AX38" s="151"/>
      <c r="AY38" s="152"/>
      <c r="AZ38" s="102"/>
      <c r="BA38" s="102"/>
      <c r="BB38" s="143"/>
      <c r="BC38" s="148"/>
      <c r="BD38" s="148"/>
      <c r="BE38" s="151"/>
      <c r="BF38" s="151"/>
      <c r="BG38" s="152"/>
      <c r="BH38" s="150"/>
      <c r="BI38" s="150"/>
      <c r="BJ38" s="151"/>
      <c r="BK38" s="151"/>
      <c r="BL38" s="152"/>
      <c r="BM38" s="150"/>
      <c r="BN38" s="150"/>
      <c r="BO38" s="151"/>
      <c r="BP38" s="151"/>
      <c r="BQ38" s="152"/>
      <c r="BR38" s="150"/>
      <c r="BS38" s="150"/>
      <c r="BT38" s="150"/>
      <c r="BU38" s="151"/>
      <c r="BV38" s="151"/>
      <c r="BW38" s="151"/>
      <c r="BX38" s="150"/>
      <c r="BY38" s="151"/>
      <c r="BZ38" s="151"/>
      <c r="CA38" s="150"/>
      <c r="CB38" s="151"/>
      <c r="CC38" s="152"/>
      <c r="CD38" s="151"/>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x14ac:dyDescent="0.3">
      <c r="A39" s="234"/>
      <c r="B39" s="235"/>
      <c r="C39" s="235"/>
      <c r="D39" s="235"/>
      <c r="E39" s="200"/>
      <c r="F39" s="235"/>
      <c r="G39" s="235"/>
      <c r="H39" s="235"/>
      <c r="I39" s="235"/>
      <c r="J39" s="234"/>
      <c r="K39" s="234"/>
      <c r="L39" s="237"/>
      <c r="M39" s="239"/>
      <c r="N39" s="143">
        <v>5</v>
      </c>
      <c r="O39" s="156"/>
      <c r="P39" s="117"/>
      <c r="Q39" s="117"/>
      <c r="R39" s="117"/>
      <c r="S39" s="117"/>
      <c r="T39" s="117"/>
      <c r="U39" s="117"/>
      <c r="V39" s="117"/>
      <c r="W39" s="145">
        <v>0</v>
      </c>
      <c r="X39" s="146" t="s">
        <v>107</v>
      </c>
      <c r="Y39" s="147"/>
      <c r="Z39" s="44" t="s">
        <v>108</v>
      </c>
      <c r="AA39" s="145" t="s">
        <v>78</v>
      </c>
      <c r="AB39" s="117"/>
      <c r="AC39" s="254"/>
      <c r="AD39" s="254"/>
      <c r="AE39" s="255"/>
      <c r="AF39" s="255"/>
      <c r="AG39" s="256"/>
      <c r="AH39" s="256"/>
      <c r="AI39" s="257"/>
      <c r="AJ39" s="257"/>
      <c r="AK39" s="237"/>
      <c r="AL39" s="239"/>
      <c r="AM39" s="263"/>
      <c r="AN39" s="102"/>
      <c r="AO39" s="143"/>
      <c r="AP39" s="148"/>
      <c r="AQ39" s="150"/>
      <c r="AR39" s="151"/>
      <c r="AS39" s="150"/>
      <c r="AT39" s="151"/>
      <c r="AU39" s="150"/>
      <c r="AV39" s="151"/>
      <c r="AW39" s="150"/>
      <c r="AX39" s="151"/>
      <c r="AY39" s="152"/>
      <c r="AZ39" s="102"/>
      <c r="BA39" s="102"/>
      <c r="BB39" s="143"/>
      <c r="BC39" s="148"/>
      <c r="BD39" s="148"/>
      <c r="BE39" s="151"/>
      <c r="BF39" s="151"/>
      <c r="BG39" s="152"/>
      <c r="BH39" s="150"/>
      <c r="BI39" s="150"/>
      <c r="BJ39" s="151"/>
      <c r="BK39" s="151"/>
      <c r="BL39" s="152"/>
      <c r="BM39" s="150"/>
      <c r="BN39" s="150"/>
      <c r="BO39" s="151"/>
      <c r="BP39" s="151"/>
      <c r="BQ39" s="152"/>
      <c r="BR39" s="150"/>
      <c r="BS39" s="150"/>
      <c r="BT39" s="150"/>
      <c r="BU39" s="151"/>
      <c r="BV39" s="151"/>
      <c r="BW39" s="151"/>
      <c r="BX39" s="150"/>
      <c r="BY39" s="151"/>
      <c r="BZ39" s="151"/>
      <c r="CA39" s="150"/>
      <c r="CB39" s="151"/>
      <c r="CC39" s="152"/>
      <c r="CD39" s="151"/>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x14ac:dyDescent="0.3">
      <c r="A40" s="234"/>
      <c r="B40" s="235"/>
      <c r="C40" s="235"/>
      <c r="D40" s="235"/>
      <c r="E40" s="200"/>
      <c r="F40" s="235"/>
      <c r="G40" s="235"/>
      <c r="H40" s="235"/>
      <c r="I40" s="235"/>
      <c r="J40" s="234"/>
      <c r="K40" s="234"/>
      <c r="L40" s="237"/>
      <c r="M40" s="240"/>
      <c r="N40" s="143">
        <v>6</v>
      </c>
      <c r="O40" s="156"/>
      <c r="P40" s="117"/>
      <c r="Q40" s="117"/>
      <c r="R40" s="117"/>
      <c r="S40" s="117"/>
      <c r="T40" s="117"/>
      <c r="U40" s="117"/>
      <c r="V40" s="117"/>
      <c r="W40" s="145">
        <v>0</v>
      </c>
      <c r="X40" s="146" t="s">
        <v>107</v>
      </c>
      <c r="Y40" s="147"/>
      <c r="Z40" s="44" t="s">
        <v>108</v>
      </c>
      <c r="AA40" s="145" t="s">
        <v>78</v>
      </c>
      <c r="AB40" s="117"/>
      <c r="AC40" s="254"/>
      <c r="AD40" s="254"/>
      <c r="AE40" s="255"/>
      <c r="AF40" s="255"/>
      <c r="AG40" s="256"/>
      <c r="AH40" s="256"/>
      <c r="AI40" s="257"/>
      <c r="AJ40" s="257"/>
      <c r="AK40" s="237"/>
      <c r="AL40" s="240"/>
      <c r="AM40" s="264"/>
      <c r="AN40" s="102"/>
      <c r="AO40" s="143"/>
      <c r="AP40" s="148"/>
      <c r="AQ40" s="150"/>
      <c r="AR40" s="151"/>
      <c r="AS40" s="150"/>
      <c r="AT40" s="151"/>
      <c r="AU40" s="150"/>
      <c r="AV40" s="151"/>
      <c r="AW40" s="150"/>
      <c r="AX40" s="151"/>
      <c r="AY40" s="152"/>
      <c r="AZ40" s="102"/>
      <c r="BA40" s="102"/>
      <c r="BB40" s="143"/>
      <c r="BC40" s="148"/>
      <c r="BD40" s="148"/>
      <c r="BE40" s="151"/>
      <c r="BF40" s="151"/>
      <c r="BG40" s="152"/>
      <c r="BH40" s="150"/>
      <c r="BI40" s="150"/>
      <c r="BJ40" s="151"/>
      <c r="BK40" s="151"/>
      <c r="BL40" s="152"/>
      <c r="BM40" s="150"/>
      <c r="BN40" s="150"/>
      <c r="BO40" s="151"/>
      <c r="BP40" s="151"/>
      <c r="BQ40" s="152"/>
      <c r="BR40" s="150"/>
      <c r="BS40" s="150"/>
      <c r="BT40" s="150"/>
      <c r="BU40" s="151"/>
      <c r="BV40" s="151"/>
      <c r="BW40" s="151"/>
      <c r="BX40" s="150"/>
      <c r="BY40" s="151"/>
      <c r="BZ40" s="151"/>
      <c r="CA40" s="150"/>
      <c r="CB40" s="151"/>
      <c r="CC40" s="152"/>
      <c r="CD40" s="151"/>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x14ac:dyDescent="0.3">
      <c r="A41" s="234">
        <v>7</v>
      </c>
      <c r="B41" s="235"/>
      <c r="C41" s="235"/>
      <c r="D41" s="235"/>
      <c r="E41" s="200"/>
      <c r="F41" s="235"/>
      <c r="G41" s="235"/>
      <c r="H41" s="235"/>
      <c r="I41" s="235"/>
      <c r="J41" s="234"/>
      <c r="K41" s="234"/>
      <c r="L41" s="237">
        <v>0</v>
      </c>
      <c r="M41" s="238" t="b">
        <v>0</v>
      </c>
      <c r="N41" s="143">
        <v>1</v>
      </c>
      <c r="O41" s="156"/>
      <c r="P41" s="117"/>
      <c r="Q41" s="117"/>
      <c r="R41" s="117"/>
      <c r="S41" s="117"/>
      <c r="T41" s="117"/>
      <c r="U41" s="117"/>
      <c r="V41" s="117"/>
      <c r="W41" s="145">
        <v>0</v>
      </c>
      <c r="X41" s="146" t="s">
        <v>107</v>
      </c>
      <c r="Y41" s="147"/>
      <c r="Z41" s="44" t="s">
        <v>108</v>
      </c>
      <c r="AA41" s="145" t="s">
        <v>78</v>
      </c>
      <c r="AB41" s="117"/>
      <c r="AC41" s="254">
        <v>0</v>
      </c>
      <c r="AD41" s="254" t="s">
        <v>107</v>
      </c>
      <c r="AE41" s="255"/>
      <c r="AF41" s="255"/>
      <c r="AG41" s="256" t="s">
        <v>122</v>
      </c>
      <c r="AH41" s="256" t="s">
        <v>122</v>
      </c>
      <c r="AI41" s="257"/>
      <c r="AJ41" s="257"/>
      <c r="AK41" s="237">
        <v>0</v>
      </c>
      <c r="AL41" s="238" t="b">
        <v>0</v>
      </c>
      <c r="AM41" s="262"/>
      <c r="AN41" s="102"/>
      <c r="AO41" s="143"/>
      <c r="AP41" s="148"/>
      <c r="AQ41" s="150"/>
      <c r="AR41" s="151"/>
      <c r="AS41" s="150"/>
      <c r="AT41" s="151"/>
      <c r="AU41" s="150"/>
      <c r="AV41" s="151"/>
      <c r="AW41" s="150"/>
      <c r="AX41" s="151"/>
      <c r="AY41" s="152"/>
      <c r="AZ41" s="102"/>
      <c r="BA41" s="102"/>
      <c r="BB41" s="143"/>
      <c r="BC41" s="148"/>
      <c r="BD41" s="148"/>
      <c r="BE41" s="151"/>
      <c r="BF41" s="151"/>
      <c r="BG41" s="152"/>
      <c r="BH41" s="150"/>
      <c r="BI41" s="150"/>
      <c r="BJ41" s="151"/>
      <c r="BK41" s="151"/>
      <c r="BL41" s="152"/>
      <c r="BM41" s="150"/>
      <c r="BN41" s="150"/>
      <c r="BO41" s="151"/>
      <c r="BP41" s="151"/>
      <c r="BQ41" s="152"/>
      <c r="BR41" s="150"/>
      <c r="BS41" s="150"/>
      <c r="BT41" s="150"/>
      <c r="BU41" s="151"/>
      <c r="BV41" s="151"/>
      <c r="BW41" s="151"/>
      <c r="BX41" s="150"/>
      <c r="BY41" s="151"/>
      <c r="BZ41" s="151"/>
      <c r="CA41" s="150"/>
      <c r="CB41" s="151"/>
      <c r="CC41" s="152"/>
      <c r="CD41" s="151"/>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x14ac:dyDescent="0.3">
      <c r="A42" s="234"/>
      <c r="B42" s="235"/>
      <c r="C42" s="235"/>
      <c r="D42" s="235"/>
      <c r="E42" s="200"/>
      <c r="F42" s="235"/>
      <c r="G42" s="235"/>
      <c r="H42" s="235"/>
      <c r="I42" s="235"/>
      <c r="J42" s="234"/>
      <c r="K42" s="234"/>
      <c r="L42" s="237"/>
      <c r="M42" s="239"/>
      <c r="N42" s="143">
        <v>2</v>
      </c>
      <c r="O42" s="156"/>
      <c r="P42" s="117"/>
      <c r="Q42" s="117"/>
      <c r="R42" s="117"/>
      <c r="S42" s="117"/>
      <c r="T42" s="117"/>
      <c r="U42" s="117"/>
      <c r="V42" s="117"/>
      <c r="W42" s="145">
        <v>0</v>
      </c>
      <c r="X42" s="146" t="s">
        <v>107</v>
      </c>
      <c r="Y42" s="147"/>
      <c r="Z42" s="44" t="s">
        <v>108</v>
      </c>
      <c r="AA42" s="145" t="s">
        <v>78</v>
      </c>
      <c r="AB42" s="117"/>
      <c r="AC42" s="254"/>
      <c r="AD42" s="254"/>
      <c r="AE42" s="255"/>
      <c r="AF42" s="255"/>
      <c r="AG42" s="256"/>
      <c r="AH42" s="256"/>
      <c r="AI42" s="257"/>
      <c r="AJ42" s="257"/>
      <c r="AK42" s="237"/>
      <c r="AL42" s="239"/>
      <c r="AM42" s="263"/>
      <c r="AN42" s="102"/>
      <c r="AO42" s="143"/>
      <c r="AP42" s="148"/>
      <c r="AQ42" s="150"/>
      <c r="AR42" s="151"/>
      <c r="AS42" s="150"/>
      <c r="AT42" s="151"/>
      <c r="AU42" s="150"/>
      <c r="AV42" s="151"/>
      <c r="AW42" s="150"/>
      <c r="AX42" s="151"/>
      <c r="AY42" s="152"/>
      <c r="AZ42" s="102"/>
      <c r="BA42" s="102"/>
      <c r="BB42" s="143"/>
      <c r="BC42" s="148"/>
      <c r="BD42" s="148"/>
      <c r="BE42" s="151"/>
      <c r="BF42" s="151"/>
      <c r="BG42" s="152"/>
      <c r="BH42" s="150"/>
      <c r="BI42" s="150"/>
      <c r="BJ42" s="151"/>
      <c r="BK42" s="151"/>
      <c r="BL42" s="152"/>
      <c r="BM42" s="150"/>
      <c r="BN42" s="150"/>
      <c r="BO42" s="151"/>
      <c r="BP42" s="151"/>
      <c r="BQ42" s="152"/>
      <c r="BR42" s="150"/>
      <c r="BS42" s="150"/>
      <c r="BT42" s="150"/>
      <c r="BU42" s="151"/>
      <c r="BV42" s="151"/>
      <c r="BW42" s="151"/>
      <c r="BX42" s="150"/>
      <c r="BY42" s="151"/>
      <c r="BZ42" s="151"/>
      <c r="CA42" s="150"/>
      <c r="CB42" s="151"/>
      <c r="CC42" s="152"/>
      <c r="CD42" s="151"/>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x14ac:dyDescent="0.3">
      <c r="A43" s="234"/>
      <c r="B43" s="235"/>
      <c r="C43" s="235"/>
      <c r="D43" s="235"/>
      <c r="E43" s="200"/>
      <c r="F43" s="235"/>
      <c r="G43" s="235"/>
      <c r="H43" s="235"/>
      <c r="I43" s="235"/>
      <c r="J43" s="234"/>
      <c r="K43" s="234"/>
      <c r="L43" s="237"/>
      <c r="M43" s="239"/>
      <c r="N43" s="143">
        <v>3</v>
      </c>
      <c r="O43" s="155"/>
      <c r="P43" s="117"/>
      <c r="Q43" s="117"/>
      <c r="R43" s="117"/>
      <c r="S43" s="117"/>
      <c r="T43" s="117"/>
      <c r="U43" s="117"/>
      <c r="V43" s="117"/>
      <c r="W43" s="145">
        <v>0</v>
      </c>
      <c r="X43" s="146" t="s">
        <v>107</v>
      </c>
      <c r="Y43" s="147"/>
      <c r="Z43" s="44" t="s">
        <v>108</v>
      </c>
      <c r="AA43" s="145" t="s">
        <v>78</v>
      </c>
      <c r="AB43" s="117"/>
      <c r="AC43" s="254"/>
      <c r="AD43" s="254"/>
      <c r="AE43" s="255"/>
      <c r="AF43" s="255"/>
      <c r="AG43" s="256"/>
      <c r="AH43" s="256"/>
      <c r="AI43" s="257"/>
      <c r="AJ43" s="257"/>
      <c r="AK43" s="237"/>
      <c r="AL43" s="239"/>
      <c r="AM43" s="263"/>
      <c r="AN43" s="102"/>
      <c r="AO43" s="143"/>
      <c r="AP43" s="148"/>
      <c r="AQ43" s="150"/>
      <c r="AR43" s="151"/>
      <c r="AS43" s="150"/>
      <c r="AT43" s="151"/>
      <c r="AU43" s="150"/>
      <c r="AV43" s="151"/>
      <c r="AW43" s="150"/>
      <c r="AX43" s="151"/>
      <c r="AY43" s="152"/>
      <c r="AZ43" s="102"/>
      <c r="BA43" s="102"/>
      <c r="BB43" s="143"/>
      <c r="BC43" s="148"/>
      <c r="BD43" s="148"/>
      <c r="BE43" s="151"/>
      <c r="BF43" s="151"/>
      <c r="BG43" s="152"/>
      <c r="BH43" s="150"/>
      <c r="BI43" s="150"/>
      <c r="BJ43" s="151"/>
      <c r="BK43" s="151"/>
      <c r="BL43" s="152"/>
      <c r="BM43" s="150"/>
      <c r="BN43" s="150"/>
      <c r="BO43" s="151"/>
      <c r="BP43" s="151"/>
      <c r="BQ43" s="152"/>
      <c r="BR43" s="150"/>
      <c r="BS43" s="150"/>
      <c r="BT43" s="150"/>
      <c r="BU43" s="151"/>
      <c r="BV43" s="151"/>
      <c r="BW43" s="151"/>
      <c r="BX43" s="150"/>
      <c r="BY43" s="151"/>
      <c r="BZ43" s="151"/>
      <c r="CA43" s="150"/>
      <c r="CB43" s="151"/>
      <c r="CC43" s="152"/>
      <c r="CD43" s="151"/>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x14ac:dyDescent="0.3">
      <c r="A44" s="234"/>
      <c r="B44" s="235"/>
      <c r="C44" s="235"/>
      <c r="D44" s="235"/>
      <c r="E44" s="200"/>
      <c r="F44" s="235"/>
      <c r="G44" s="235"/>
      <c r="H44" s="235"/>
      <c r="I44" s="235"/>
      <c r="J44" s="234"/>
      <c r="K44" s="234"/>
      <c r="L44" s="237"/>
      <c r="M44" s="239"/>
      <c r="N44" s="143">
        <v>4</v>
      </c>
      <c r="O44" s="156"/>
      <c r="P44" s="117"/>
      <c r="Q44" s="117"/>
      <c r="R44" s="117"/>
      <c r="S44" s="117"/>
      <c r="T44" s="117"/>
      <c r="U44" s="117"/>
      <c r="V44" s="117"/>
      <c r="W44" s="145">
        <v>0</v>
      </c>
      <c r="X44" s="146" t="s">
        <v>107</v>
      </c>
      <c r="Y44" s="147"/>
      <c r="Z44" s="44" t="s">
        <v>108</v>
      </c>
      <c r="AA44" s="145" t="s">
        <v>78</v>
      </c>
      <c r="AB44" s="117"/>
      <c r="AC44" s="254"/>
      <c r="AD44" s="254"/>
      <c r="AE44" s="255"/>
      <c r="AF44" s="255"/>
      <c r="AG44" s="256"/>
      <c r="AH44" s="256"/>
      <c r="AI44" s="257"/>
      <c r="AJ44" s="257"/>
      <c r="AK44" s="237"/>
      <c r="AL44" s="239"/>
      <c r="AM44" s="263"/>
      <c r="AN44" s="102"/>
      <c r="AO44" s="143"/>
      <c r="AP44" s="148"/>
      <c r="AQ44" s="150"/>
      <c r="AR44" s="151"/>
      <c r="AS44" s="150"/>
      <c r="AT44" s="151"/>
      <c r="AU44" s="150"/>
      <c r="AV44" s="151"/>
      <c r="AW44" s="150"/>
      <c r="AX44" s="151"/>
      <c r="AY44" s="152"/>
      <c r="AZ44" s="102"/>
      <c r="BA44" s="102"/>
      <c r="BB44" s="143"/>
      <c r="BC44" s="148"/>
      <c r="BD44" s="148"/>
      <c r="BE44" s="151"/>
      <c r="BF44" s="151"/>
      <c r="BG44" s="152"/>
      <c r="BH44" s="150"/>
      <c r="BI44" s="150"/>
      <c r="BJ44" s="151"/>
      <c r="BK44" s="151"/>
      <c r="BL44" s="152"/>
      <c r="BM44" s="150"/>
      <c r="BN44" s="150"/>
      <c r="BO44" s="151"/>
      <c r="BP44" s="151"/>
      <c r="BQ44" s="152"/>
      <c r="BR44" s="150"/>
      <c r="BS44" s="150"/>
      <c r="BT44" s="150"/>
      <c r="BU44" s="151"/>
      <c r="BV44" s="151"/>
      <c r="BW44" s="151"/>
      <c r="BX44" s="150"/>
      <c r="BY44" s="151"/>
      <c r="BZ44" s="151"/>
      <c r="CA44" s="150"/>
      <c r="CB44" s="151"/>
      <c r="CC44" s="152"/>
      <c r="CD44" s="151"/>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x14ac:dyDescent="0.3">
      <c r="A45" s="234"/>
      <c r="B45" s="235"/>
      <c r="C45" s="235"/>
      <c r="D45" s="235"/>
      <c r="E45" s="200"/>
      <c r="F45" s="235"/>
      <c r="G45" s="235"/>
      <c r="H45" s="235"/>
      <c r="I45" s="235"/>
      <c r="J45" s="234"/>
      <c r="K45" s="234"/>
      <c r="L45" s="237"/>
      <c r="M45" s="239"/>
      <c r="N45" s="143">
        <v>5</v>
      </c>
      <c r="O45" s="156"/>
      <c r="P45" s="117"/>
      <c r="Q45" s="117"/>
      <c r="R45" s="117"/>
      <c r="S45" s="117"/>
      <c r="T45" s="117"/>
      <c r="U45" s="117"/>
      <c r="V45" s="117"/>
      <c r="W45" s="145">
        <v>0</v>
      </c>
      <c r="X45" s="146" t="s">
        <v>107</v>
      </c>
      <c r="Y45" s="147"/>
      <c r="Z45" s="44" t="s">
        <v>108</v>
      </c>
      <c r="AA45" s="145" t="s">
        <v>78</v>
      </c>
      <c r="AB45" s="117"/>
      <c r="AC45" s="254"/>
      <c r="AD45" s="254"/>
      <c r="AE45" s="255"/>
      <c r="AF45" s="255"/>
      <c r="AG45" s="256"/>
      <c r="AH45" s="256"/>
      <c r="AI45" s="257"/>
      <c r="AJ45" s="257"/>
      <c r="AK45" s="237"/>
      <c r="AL45" s="239"/>
      <c r="AM45" s="263"/>
      <c r="AN45" s="102"/>
      <c r="AO45" s="143"/>
      <c r="AP45" s="148"/>
      <c r="AQ45" s="150"/>
      <c r="AR45" s="151"/>
      <c r="AS45" s="150"/>
      <c r="AT45" s="151"/>
      <c r="AU45" s="150"/>
      <c r="AV45" s="151"/>
      <c r="AW45" s="150"/>
      <c r="AX45" s="151"/>
      <c r="AY45" s="152"/>
      <c r="AZ45" s="102"/>
      <c r="BA45" s="102"/>
      <c r="BB45" s="143"/>
      <c r="BC45" s="148"/>
      <c r="BD45" s="148"/>
      <c r="BE45" s="151"/>
      <c r="BF45" s="151"/>
      <c r="BG45" s="152"/>
      <c r="BH45" s="150"/>
      <c r="BI45" s="150"/>
      <c r="BJ45" s="151"/>
      <c r="BK45" s="151"/>
      <c r="BL45" s="152"/>
      <c r="BM45" s="150"/>
      <c r="BN45" s="150"/>
      <c r="BO45" s="151"/>
      <c r="BP45" s="151"/>
      <c r="BQ45" s="152"/>
      <c r="BR45" s="150"/>
      <c r="BS45" s="150"/>
      <c r="BT45" s="150"/>
      <c r="BU45" s="151"/>
      <c r="BV45" s="151"/>
      <c r="BW45" s="151"/>
      <c r="BX45" s="150"/>
      <c r="BY45" s="151"/>
      <c r="BZ45" s="151"/>
      <c r="CA45" s="150"/>
      <c r="CB45" s="151"/>
      <c r="CC45" s="152"/>
      <c r="CD45" s="151"/>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x14ac:dyDescent="0.3">
      <c r="A46" s="234"/>
      <c r="B46" s="235"/>
      <c r="C46" s="235"/>
      <c r="D46" s="235"/>
      <c r="E46" s="200"/>
      <c r="F46" s="235"/>
      <c r="G46" s="235"/>
      <c r="H46" s="235"/>
      <c r="I46" s="235"/>
      <c r="J46" s="234"/>
      <c r="K46" s="234"/>
      <c r="L46" s="237"/>
      <c r="M46" s="240"/>
      <c r="N46" s="143">
        <v>6</v>
      </c>
      <c r="O46" s="156"/>
      <c r="P46" s="117"/>
      <c r="Q46" s="117"/>
      <c r="R46" s="117"/>
      <c r="S46" s="117"/>
      <c r="T46" s="117"/>
      <c r="U46" s="117"/>
      <c r="V46" s="117"/>
      <c r="W46" s="145">
        <v>0</v>
      </c>
      <c r="X46" s="146" t="s">
        <v>107</v>
      </c>
      <c r="Y46" s="147"/>
      <c r="Z46" s="44" t="s">
        <v>108</v>
      </c>
      <c r="AA46" s="145" t="s">
        <v>78</v>
      </c>
      <c r="AB46" s="117"/>
      <c r="AC46" s="254"/>
      <c r="AD46" s="254"/>
      <c r="AE46" s="255"/>
      <c r="AF46" s="255"/>
      <c r="AG46" s="256"/>
      <c r="AH46" s="256"/>
      <c r="AI46" s="257"/>
      <c r="AJ46" s="257"/>
      <c r="AK46" s="237"/>
      <c r="AL46" s="240"/>
      <c r="AM46" s="264"/>
      <c r="AN46" s="102"/>
      <c r="AO46" s="143"/>
      <c r="AP46" s="148"/>
      <c r="AQ46" s="150"/>
      <c r="AR46" s="151"/>
      <c r="AS46" s="150"/>
      <c r="AT46" s="151"/>
      <c r="AU46" s="150"/>
      <c r="AV46" s="151"/>
      <c r="AW46" s="150"/>
      <c r="AX46" s="151"/>
      <c r="AY46" s="152"/>
      <c r="AZ46" s="102"/>
      <c r="BA46" s="102"/>
      <c r="BB46" s="143"/>
      <c r="BC46" s="148"/>
      <c r="BD46" s="148"/>
      <c r="BE46" s="151"/>
      <c r="BF46" s="151"/>
      <c r="BG46" s="152"/>
      <c r="BH46" s="150"/>
      <c r="BI46" s="150"/>
      <c r="BJ46" s="151"/>
      <c r="BK46" s="151"/>
      <c r="BL46" s="152"/>
      <c r="BM46" s="150"/>
      <c r="BN46" s="150"/>
      <c r="BO46" s="151"/>
      <c r="BP46" s="151"/>
      <c r="BQ46" s="152"/>
      <c r="BR46" s="150"/>
      <c r="BS46" s="150"/>
      <c r="BT46" s="150"/>
      <c r="BU46" s="151"/>
      <c r="BV46" s="151"/>
      <c r="BW46" s="151"/>
      <c r="BX46" s="150"/>
      <c r="BY46" s="151"/>
      <c r="BZ46" s="151"/>
      <c r="CA46" s="150"/>
      <c r="CB46" s="151"/>
      <c r="CC46" s="152"/>
      <c r="CD46" s="151"/>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x14ac:dyDescent="0.3">
      <c r="A47" s="234">
        <v>8</v>
      </c>
      <c r="B47" s="235"/>
      <c r="C47" s="235"/>
      <c r="D47" s="235"/>
      <c r="E47" s="200"/>
      <c r="F47" s="235"/>
      <c r="G47" s="235"/>
      <c r="H47" s="235"/>
      <c r="I47" s="235"/>
      <c r="J47" s="234"/>
      <c r="K47" s="234"/>
      <c r="L47" s="237">
        <v>0</v>
      </c>
      <c r="M47" s="238" t="b">
        <v>0</v>
      </c>
      <c r="N47" s="143">
        <v>1</v>
      </c>
      <c r="O47" s="156"/>
      <c r="P47" s="117"/>
      <c r="Q47" s="117"/>
      <c r="R47" s="117"/>
      <c r="S47" s="117"/>
      <c r="T47" s="117"/>
      <c r="U47" s="117"/>
      <c r="V47" s="117"/>
      <c r="W47" s="145">
        <v>0</v>
      </c>
      <c r="X47" s="146" t="s">
        <v>107</v>
      </c>
      <c r="Y47" s="147"/>
      <c r="Z47" s="44" t="s">
        <v>108</v>
      </c>
      <c r="AA47" s="145" t="s">
        <v>78</v>
      </c>
      <c r="AB47" s="117"/>
      <c r="AC47" s="254">
        <v>0</v>
      </c>
      <c r="AD47" s="254" t="s">
        <v>107</v>
      </c>
      <c r="AE47" s="255"/>
      <c r="AF47" s="255"/>
      <c r="AG47" s="256" t="s">
        <v>122</v>
      </c>
      <c r="AH47" s="256" t="s">
        <v>122</v>
      </c>
      <c r="AI47" s="257"/>
      <c r="AJ47" s="257"/>
      <c r="AK47" s="237">
        <v>0</v>
      </c>
      <c r="AL47" s="238" t="b">
        <v>0</v>
      </c>
      <c r="AM47" s="262"/>
      <c r="AN47" s="102"/>
      <c r="AO47" s="143"/>
      <c r="AP47" s="148"/>
      <c r="AQ47" s="150"/>
      <c r="AR47" s="151"/>
      <c r="AS47" s="150"/>
      <c r="AT47" s="151"/>
      <c r="AU47" s="150"/>
      <c r="AV47" s="151"/>
      <c r="AW47" s="150"/>
      <c r="AX47" s="151"/>
      <c r="AY47" s="152"/>
      <c r="AZ47" s="102"/>
      <c r="BA47" s="102"/>
      <c r="BB47" s="143"/>
      <c r="BC47" s="148"/>
      <c r="BD47" s="148"/>
      <c r="BE47" s="151"/>
      <c r="BF47" s="151"/>
      <c r="BG47" s="152"/>
      <c r="BH47" s="150"/>
      <c r="BI47" s="150"/>
      <c r="BJ47" s="151"/>
      <c r="BK47" s="151"/>
      <c r="BL47" s="152"/>
      <c r="BM47" s="150"/>
      <c r="BN47" s="150"/>
      <c r="BO47" s="151"/>
      <c r="BP47" s="151"/>
      <c r="BQ47" s="152"/>
      <c r="BR47" s="150"/>
      <c r="BS47" s="150"/>
      <c r="BT47" s="150"/>
      <c r="BU47" s="151"/>
      <c r="BV47" s="151"/>
      <c r="BW47" s="151"/>
      <c r="BX47" s="150"/>
      <c r="BY47" s="151"/>
      <c r="BZ47" s="151"/>
      <c r="CA47" s="150"/>
      <c r="CB47" s="151"/>
      <c r="CC47" s="152"/>
      <c r="CD47" s="151"/>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x14ac:dyDescent="0.3">
      <c r="A48" s="234"/>
      <c r="B48" s="235"/>
      <c r="C48" s="235"/>
      <c r="D48" s="235"/>
      <c r="E48" s="200"/>
      <c r="F48" s="235"/>
      <c r="G48" s="235"/>
      <c r="H48" s="235"/>
      <c r="I48" s="235"/>
      <c r="J48" s="234"/>
      <c r="K48" s="234"/>
      <c r="L48" s="237"/>
      <c r="M48" s="239"/>
      <c r="N48" s="143">
        <v>2</v>
      </c>
      <c r="O48" s="156"/>
      <c r="P48" s="117"/>
      <c r="Q48" s="117"/>
      <c r="R48" s="117"/>
      <c r="S48" s="117"/>
      <c r="T48" s="117"/>
      <c r="U48" s="117"/>
      <c r="V48" s="117"/>
      <c r="W48" s="145">
        <v>0</v>
      </c>
      <c r="X48" s="146" t="s">
        <v>107</v>
      </c>
      <c r="Y48" s="147"/>
      <c r="Z48" s="44" t="s">
        <v>108</v>
      </c>
      <c r="AA48" s="145" t="s">
        <v>78</v>
      </c>
      <c r="AB48" s="117"/>
      <c r="AC48" s="254"/>
      <c r="AD48" s="254"/>
      <c r="AE48" s="255"/>
      <c r="AF48" s="255"/>
      <c r="AG48" s="256"/>
      <c r="AH48" s="256"/>
      <c r="AI48" s="257"/>
      <c r="AJ48" s="257"/>
      <c r="AK48" s="237"/>
      <c r="AL48" s="239"/>
      <c r="AM48" s="263"/>
      <c r="AN48" s="102"/>
      <c r="AO48" s="143"/>
      <c r="AP48" s="148"/>
      <c r="AQ48" s="150"/>
      <c r="AR48" s="151"/>
      <c r="AS48" s="150"/>
      <c r="AT48" s="151"/>
      <c r="AU48" s="150"/>
      <c r="AV48" s="151"/>
      <c r="AW48" s="150"/>
      <c r="AX48" s="151"/>
      <c r="AY48" s="152"/>
      <c r="AZ48" s="102"/>
      <c r="BA48" s="102"/>
      <c r="BB48" s="143"/>
      <c r="BC48" s="148"/>
      <c r="BD48" s="148"/>
      <c r="BE48" s="151"/>
      <c r="BF48" s="151"/>
      <c r="BG48" s="152"/>
      <c r="BH48" s="150"/>
      <c r="BI48" s="150"/>
      <c r="BJ48" s="151"/>
      <c r="BK48" s="151"/>
      <c r="BL48" s="152"/>
      <c r="BM48" s="150"/>
      <c r="BN48" s="150"/>
      <c r="BO48" s="151"/>
      <c r="BP48" s="151"/>
      <c r="BQ48" s="152"/>
      <c r="BR48" s="150"/>
      <c r="BS48" s="150"/>
      <c r="BT48" s="150"/>
      <c r="BU48" s="151"/>
      <c r="BV48" s="151"/>
      <c r="BW48" s="151"/>
      <c r="BX48" s="150"/>
      <c r="BY48" s="151"/>
      <c r="BZ48" s="151"/>
      <c r="CA48" s="150"/>
      <c r="CB48" s="151"/>
      <c r="CC48" s="152"/>
      <c r="CD48" s="151"/>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x14ac:dyDescent="0.3">
      <c r="A49" s="234"/>
      <c r="B49" s="235"/>
      <c r="C49" s="235"/>
      <c r="D49" s="235"/>
      <c r="E49" s="200"/>
      <c r="F49" s="235"/>
      <c r="G49" s="235"/>
      <c r="H49" s="235"/>
      <c r="I49" s="235"/>
      <c r="J49" s="234"/>
      <c r="K49" s="234"/>
      <c r="L49" s="237"/>
      <c r="M49" s="239"/>
      <c r="N49" s="143">
        <v>3</v>
      </c>
      <c r="O49" s="155"/>
      <c r="P49" s="117"/>
      <c r="Q49" s="117"/>
      <c r="R49" s="117"/>
      <c r="S49" s="117"/>
      <c r="T49" s="117"/>
      <c r="U49" s="117"/>
      <c r="V49" s="117"/>
      <c r="W49" s="145">
        <v>0</v>
      </c>
      <c r="X49" s="146" t="s">
        <v>107</v>
      </c>
      <c r="Y49" s="147"/>
      <c r="Z49" s="44" t="s">
        <v>108</v>
      </c>
      <c r="AA49" s="145" t="s">
        <v>78</v>
      </c>
      <c r="AB49" s="117"/>
      <c r="AC49" s="254"/>
      <c r="AD49" s="254"/>
      <c r="AE49" s="255"/>
      <c r="AF49" s="255"/>
      <c r="AG49" s="256"/>
      <c r="AH49" s="256"/>
      <c r="AI49" s="257"/>
      <c r="AJ49" s="257"/>
      <c r="AK49" s="237"/>
      <c r="AL49" s="239"/>
      <c r="AM49" s="263"/>
      <c r="AN49" s="102"/>
      <c r="AO49" s="143"/>
      <c r="AP49" s="148"/>
      <c r="AQ49" s="150"/>
      <c r="AR49" s="151"/>
      <c r="AS49" s="150"/>
      <c r="AT49" s="151"/>
      <c r="AU49" s="150"/>
      <c r="AV49" s="151"/>
      <c r="AW49" s="150"/>
      <c r="AX49" s="151"/>
      <c r="AY49" s="152"/>
      <c r="AZ49" s="102"/>
      <c r="BA49" s="102"/>
      <c r="BB49" s="143"/>
      <c r="BC49" s="148"/>
      <c r="BD49" s="148"/>
      <c r="BE49" s="151"/>
      <c r="BF49" s="151"/>
      <c r="BG49" s="152"/>
      <c r="BH49" s="150"/>
      <c r="BI49" s="150"/>
      <c r="BJ49" s="151"/>
      <c r="BK49" s="151"/>
      <c r="BL49" s="152"/>
      <c r="BM49" s="150"/>
      <c r="BN49" s="150"/>
      <c r="BO49" s="151"/>
      <c r="BP49" s="151"/>
      <c r="BQ49" s="152"/>
      <c r="BR49" s="150"/>
      <c r="BS49" s="150"/>
      <c r="BT49" s="150"/>
      <c r="BU49" s="151"/>
      <c r="BV49" s="151"/>
      <c r="BW49" s="151"/>
      <c r="BX49" s="150"/>
      <c r="BY49" s="151"/>
      <c r="BZ49" s="151"/>
      <c r="CA49" s="150"/>
      <c r="CB49" s="151"/>
      <c r="CC49" s="152"/>
      <c r="CD49" s="151"/>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x14ac:dyDescent="0.3">
      <c r="A50" s="234"/>
      <c r="B50" s="235"/>
      <c r="C50" s="235"/>
      <c r="D50" s="235"/>
      <c r="E50" s="200"/>
      <c r="F50" s="235"/>
      <c r="G50" s="235"/>
      <c r="H50" s="235"/>
      <c r="I50" s="235"/>
      <c r="J50" s="234"/>
      <c r="K50" s="234"/>
      <c r="L50" s="237"/>
      <c r="M50" s="239"/>
      <c r="N50" s="143">
        <v>4</v>
      </c>
      <c r="O50" s="156"/>
      <c r="P50" s="117"/>
      <c r="Q50" s="117"/>
      <c r="R50" s="117"/>
      <c r="S50" s="117"/>
      <c r="T50" s="117"/>
      <c r="U50" s="117"/>
      <c r="V50" s="117"/>
      <c r="W50" s="145">
        <v>0</v>
      </c>
      <c r="X50" s="146" t="s">
        <v>107</v>
      </c>
      <c r="Y50" s="147"/>
      <c r="Z50" s="44" t="s">
        <v>108</v>
      </c>
      <c r="AA50" s="145" t="s">
        <v>78</v>
      </c>
      <c r="AB50" s="117"/>
      <c r="AC50" s="254"/>
      <c r="AD50" s="254"/>
      <c r="AE50" s="255"/>
      <c r="AF50" s="255"/>
      <c r="AG50" s="256"/>
      <c r="AH50" s="256"/>
      <c r="AI50" s="257"/>
      <c r="AJ50" s="257"/>
      <c r="AK50" s="237"/>
      <c r="AL50" s="239"/>
      <c r="AM50" s="263"/>
      <c r="AN50" s="102"/>
      <c r="AO50" s="143"/>
      <c r="AP50" s="148"/>
      <c r="AQ50" s="150"/>
      <c r="AR50" s="151"/>
      <c r="AS50" s="150"/>
      <c r="AT50" s="151"/>
      <c r="AU50" s="150"/>
      <c r="AV50" s="151"/>
      <c r="AW50" s="150"/>
      <c r="AX50" s="151"/>
      <c r="AY50" s="152"/>
      <c r="AZ50" s="102"/>
      <c r="BA50" s="102"/>
      <c r="BB50" s="143"/>
      <c r="BC50" s="148"/>
      <c r="BD50" s="148"/>
      <c r="BE50" s="151"/>
      <c r="BF50" s="151"/>
      <c r="BG50" s="152"/>
      <c r="BH50" s="150"/>
      <c r="BI50" s="150"/>
      <c r="BJ50" s="151"/>
      <c r="BK50" s="151"/>
      <c r="BL50" s="152"/>
      <c r="BM50" s="150"/>
      <c r="BN50" s="150"/>
      <c r="BO50" s="151"/>
      <c r="BP50" s="151"/>
      <c r="BQ50" s="152"/>
      <c r="BR50" s="150"/>
      <c r="BS50" s="150"/>
      <c r="BT50" s="150"/>
      <c r="BU50" s="151"/>
      <c r="BV50" s="151"/>
      <c r="BW50" s="151"/>
      <c r="BX50" s="150"/>
      <c r="BY50" s="151"/>
      <c r="BZ50" s="151"/>
      <c r="CA50" s="150"/>
      <c r="CB50" s="151"/>
      <c r="CC50" s="152"/>
      <c r="CD50" s="151"/>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x14ac:dyDescent="0.3">
      <c r="A51" s="234"/>
      <c r="B51" s="235"/>
      <c r="C51" s="235"/>
      <c r="D51" s="235"/>
      <c r="E51" s="200"/>
      <c r="F51" s="235"/>
      <c r="G51" s="235"/>
      <c r="H51" s="235"/>
      <c r="I51" s="235"/>
      <c r="J51" s="234"/>
      <c r="K51" s="234"/>
      <c r="L51" s="237"/>
      <c r="M51" s="239"/>
      <c r="N51" s="143">
        <v>5</v>
      </c>
      <c r="O51" s="156"/>
      <c r="P51" s="117"/>
      <c r="Q51" s="117"/>
      <c r="R51" s="117"/>
      <c r="S51" s="117"/>
      <c r="T51" s="117"/>
      <c r="U51" s="117"/>
      <c r="V51" s="117"/>
      <c r="W51" s="145">
        <v>0</v>
      </c>
      <c r="X51" s="146" t="s">
        <v>107</v>
      </c>
      <c r="Y51" s="147"/>
      <c r="Z51" s="44" t="s">
        <v>108</v>
      </c>
      <c r="AA51" s="145" t="s">
        <v>78</v>
      </c>
      <c r="AB51" s="117"/>
      <c r="AC51" s="254"/>
      <c r="AD51" s="254"/>
      <c r="AE51" s="255"/>
      <c r="AF51" s="255"/>
      <c r="AG51" s="256"/>
      <c r="AH51" s="256"/>
      <c r="AI51" s="257"/>
      <c r="AJ51" s="257"/>
      <c r="AK51" s="237"/>
      <c r="AL51" s="239"/>
      <c r="AM51" s="263"/>
      <c r="AN51" s="102"/>
      <c r="AO51" s="143"/>
      <c r="AP51" s="148"/>
      <c r="AQ51" s="150"/>
      <c r="AR51" s="151"/>
      <c r="AS51" s="150"/>
      <c r="AT51" s="151"/>
      <c r="AU51" s="150"/>
      <c r="AV51" s="151"/>
      <c r="AW51" s="150"/>
      <c r="AX51" s="151"/>
      <c r="AY51" s="152"/>
      <c r="AZ51" s="102"/>
      <c r="BA51" s="102"/>
      <c r="BB51" s="143"/>
      <c r="BC51" s="148"/>
      <c r="BD51" s="148"/>
      <c r="BE51" s="151"/>
      <c r="BF51" s="151"/>
      <c r="BG51" s="152"/>
      <c r="BH51" s="150"/>
      <c r="BI51" s="150"/>
      <c r="BJ51" s="151"/>
      <c r="BK51" s="151"/>
      <c r="BL51" s="152"/>
      <c r="BM51" s="150"/>
      <c r="BN51" s="150"/>
      <c r="BO51" s="151"/>
      <c r="BP51" s="151"/>
      <c r="BQ51" s="152"/>
      <c r="BR51" s="150"/>
      <c r="BS51" s="150"/>
      <c r="BT51" s="150"/>
      <c r="BU51" s="151"/>
      <c r="BV51" s="151"/>
      <c r="BW51" s="151"/>
      <c r="BX51" s="150"/>
      <c r="BY51" s="151"/>
      <c r="BZ51" s="151"/>
      <c r="CA51" s="150"/>
      <c r="CB51" s="151"/>
      <c r="CC51" s="152"/>
      <c r="CD51" s="151"/>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x14ac:dyDescent="0.3">
      <c r="A52" s="234"/>
      <c r="B52" s="235"/>
      <c r="C52" s="235"/>
      <c r="D52" s="235"/>
      <c r="E52" s="200"/>
      <c r="F52" s="235"/>
      <c r="G52" s="235"/>
      <c r="H52" s="235"/>
      <c r="I52" s="235"/>
      <c r="J52" s="234"/>
      <c r="K52" s="234"/>
      <c r="L52" s="237"/>
      <c r="M52" s="240"/>
      <c r="N52" s="143">
        <v>6</v>
      </c>
      <c r="O52" s="156"/>
      <c r="P52" s="117"/>
      <c r="Q52" s="117"/>
      <c r="R52" s="117"/>
      <c r="S52" s="117"/>
      <c r="T52" s="117"/>
      <c r="U52" s="117"/>
      <c r="V52" s="117"/>
      <c r="W52" s="145">
        <v>0</v>
      </c>
      <c r="X52" s="146" t="s">
        <v>107</v>
      </c>
      <c r="Y52" s="147"/>
      <c r="Z52" s="44" t="s">
        <v>108</v>
      </c>
      <c r="AA52" s="145" t="s">
        <v>78</v>
      </c>
      <c r="AB52" s="117"/>
      <c r="AC52" s="254"/>
      <c r="AD52" s="254"/>
      <c r="AE52" s="255"/>
      <c r="AF52" s="255"/>
      <c r="AG52" s="256"/>
      <c r="AH52" s="256"/>
      <c r="AI52" s="257"/>
      <c r="AJ52" s="257"/>
      <c r="AK52" s="237"/>
      <c r="AL52" s="240"/>
      <c r="AM52" s="264"/>
      <c r="AN52" s="102"/>
      <c r="AO52" s="143"/>
      <c r="AP52" s="148"/>
      <c r="AQ52" s="150"/>
      <c r="AR52" s="151"/>
      <c r="AS52" s="150"/>
      <c r="AT52" s="151"/>
      <c r="AU52" s="150"/>
      <c r="AV52" s="151"/>
      <c r="AW52" s="150"/>
      <c r="AX52" s="151"/>
      <c r="AY52" s="152"/>
      <c r="AZ52" s="102"/>
      <c r="BA52" s="102"/>
      <c r="BB52" s="143"/>
      <c r="BC52" s="148"/>
      <c r="BD52" s="148"/>
      <c r="BE52" s="151"/>
      <c r="BF52" s="151"/>
      <c r="BG52" s="152"/>
      <c r="BH52" s="150"/>
      <c r="BI52" s="150"/>
      <c r="BJ52" s="151"/>
      <c r="BK52" s="151"/>
      <c r="BL52" s="152"/>
      <c r="BM52" s="150"/>
      <c r="BN52" s="150"/>
      <c r="BO52" s="151"/>
      <c r="BP52" s="151"/>
      <c r="BQ52" s="152"/>
      <c r="BR52" s="150"/>
      <c r="BS52" s="150"/>
      <c r="BT52" s="150"/>
      <c r="BU52" s="151"/>
      <c r="BV52" s="151"/>
      <c r="BW52" s="151"/>
      <c r="BX52" s="150"/>
      <c r="BY52" s="151"/>
      <c r="BZ52" s="151"/>
      <c r="CA52" s="150"/>
      <c r="CB52" s="151"/>
      <c r="CC52" s="152"/>
      <c r="CD52" s="151"/>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x14ac:dyDescent="0.3">
      <c r="A53" s="234">
        <v>9</v>
      </c>
      <c r="B53" s="235"/>
      <c r="C53" s="235"/>
      <c r="D53" s="235"/>
      <c r="E53" s="200"/>
      <c r="F53" s="235"/>
      <c r="G53" s="235"/>
      <c r="H53" s="235"/>
      <c r="I53" s="235"/>
      <c r="J53" s="234"/>
      <c r="K53" s="234"/>
      <c r="L53" s="237">
        <v>0</v>
      </c>
      <c r="M53" s="238" t="b">
        <v>0</v>
      </c>
      <c r="N53" s="143">
        <v>1</v>
      </c>
      <c r="O53" s="156"/>
      <c r="P53" s="117"/>
      <c r="Q53" s="117"/>
      <c r="R53" s="117"/>
      <c r="S53" s="117"/>
      <c r="T53" s="117"/>
      <c r="U53" s="117"/>
      <c r="V53" s="117"/>
      <c r="W53" s="145">
        <v>0</v>
      </c>
      <c r="X53" s="146" t="s">
        <v>107</v>
      </c>
      <c r="Y53" s="147"/>
      <c r="Z53" s="44" t="s">
        <v>108</v>
      </c>
      <c r="AA53" s="145" t="s">
        <v>78</v>
      </c>
      <c r="AB53" s="117"/>
      <c r="AC53" s="254">
        <v>0</v>
      </c>
      <c r="AD53" s="254" t="s">
        <v>107</v>
      </c>
      <c r="AE53" s="255"/>
      <c r="AF53" s="255"/>
      <c r="AG53" s="256" t="s">
        <v>122</v>
      </c>
      <c r="AH53" s="256" t="s">
        <v>122</v>
      </c>
      <c r="AI53" s="257"/>
      <c r="AJ53" s="257"/>
      <c r="AK53" s="237">
        <v>0</v>
      </c>
      <c r="AL53" s="238" t="b">
        <v>0</v>
      </c>
      <c r="AM53" s="262"/>
      <c r="AN53" s="102"/>
      <c r="AO53" s="143"/>
      <c r="AP53" s="148"/>
      <c r="AQ53" s="150"/>
      <c r="AR53" s="151"/>
      <c r="AS53" s="150"/>
      <c r="AT53" s="151"/>
      <c r="AU53" s="150"/>
      <c r="AV53" s="151"/>
      <c r="AW53" s="150"/>
      <c r="AX53" s="151"/>
      <c r="AY53" s="152"/>
      <c r="AZ53" s="102"/>
      <c r="BA53" s="102"/>
      <c r="BB53" s="143"/>
      <c r="BC53" s="148"/>
      <c r="BD53" s="148"/>
      <c r="BE53" s="151"/>
      <c r="BF53" s="151"/>
      <c r="BG53" s="152"/>
      <c r="BH53" s="150"/>
      <c r="BI53" s="150"/>
      <c r="BJ53" s="151"/>
      <c r="BK53" s="151"/>
      <c r="BL53" s="152"/>
      <c r="BM53" s="150"/>
      <c r="BN53" s="150"/>
      <c r="BO53" s="151"/>
      <c r="BP53" s="151"/>
      <c r="BQ53" s="152"/>
      <c r="BR53" s="150"/>
      <c r="BS53" s="150"/>
      <c r="BT53" s="150"/>
      <c r="BU53" s="151"/>
      <c r="BV53" s="151"/>
      <c r="BW53" s="151"/>
      <c r="BX53" s="150"/>
      <c r="BY53" s="151"/>
      <c r="BZ53" s="151"/>
      <c r="CA53" s="150"/>
      <c r="CB53" s="151"/>
      <c r="CC53" s="152"/>
      <c r="CD53" s="151"/>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x14ac:dyDescent="0.3">
      <c r="A54" s="234"/>
      <c r="B54" s="235"/>
      <c r="C54" s="235"/>
      <c r="D54" s="235"/>
      <c r="E54" s="200"/>
      <c r="F54" s="235"/>
      <c r="G54" s="235"/>
      <c r="H54" s="235"/>
      <c r="I54" s="235"/>
      <c r="J54" s="234"/>
      <c r="K54" s="234"/>
      <c r="L54" s="237"/>
      <c r="M54" s="239"/>
      <c r="N54" s="143">
        <v>2</v>
      </c>
      <c r="O54" s="156"/>
      <c r="P54" s="117"/>
      <c r="Q54" s="117"/>
      <c r="R54" s="117"/>
      <c r="S54" s="117"/>
      <c r="T54" s="117"/>
      <c r="U54" s="117"/>
      <c r="V54" s="117"/>
      <c r="W54" s="145">
        <v>0</v>
      </c>
      <c r="X54" s="146" t="s">
        <v>107</v>
      </c>
      <c r="Y54" s="147"/>
      <c r="Z54" s="44" t="s">
        <v>108</v>
      </c>
      <c r="AA54" s="145" t="s">
        <v>78</v>
      </c>
      <c r="AB54" s="117"/>
      <c r="AC54" s="254"/>
      <c r="AD54" s="254"/>
      <c r="AE54" s="255"/>
      <c r="AF54" s="255"/>
      <c r="AG54" s="256"/>
      <c r="AH54" s="256"/>
      <c r="AI54" s="257"/>
      <c r="AJ54" s="257"/>
      <c r="AK54" s="237"/>
      <c r="AL54" s="239"/>
      <c r="AM54" s="263"/>
      <c r="AN54" s="102"/>
      <c r="AO54" s="143"/>
      <c r="AP54" s="148"/>
      <c r="AQ54" s="150"/>
      <c r="AR54" s="151"/>
      <c r="AS54" s="150"/>
      <c r="AT54" s="151"/>
      <c r="AU54" s="150"/>
      <c r="AV54" s="151"/>
      <c r="AW54" s="150"/>
      <c r="AX54" s="151"/>
      <c r="AY54" s="152"/>
      <c r="AZ54" s="102"/>
      <c r="BA54" s="102"/>
      <c r="BB54" s="143"/>
      <c r="BC54" s="148"/>
      <c r="BD54" s="148"/>
      <c r="BE54" s="151"/>
      <c r="BF54" s="151"/>
      <c r="BG54" s="152"/>
      <c r="BH54" s="150"/>
      <c r="BI54" s="150"/>
      <c r="BJ54" s="151"/>
      <c r="BK54" s="151"/>
      <c r="BL54" s="152"/>
      <c r="BM54" s="150"/>
      <c r="BN54" s="150"/>
      <c r="BO54" s="151"/>
      <c r="BP54" s="151"/>
      <c r="BQ54" s="152"/>
      <c r="BR54" s="150"/>
      <c r="BS54" s="150"/>
      <c r="BT54" s="150"/>
      <c r="BU54" s="151"/>
      <c r="BV54" s="151"/>
      <c r="BW54" s="151"/>
      <c r="BX54" s="150"/>
      <c r="BY54" s="151"/>
      <c r="BZ54" s="151"/>
      <c r="CA54" s="150"/>
      <c r="CB54" s="151"/>
      <c r="CC54" s="152"/>
      <c r="CD54" s="151"/>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x14ac:dyDescent="0.3">
      <c r="A55" s="234"/>
      <c r="B55" s="235"/>
      <c r="C55" s="235"/>
      <c r="D55" s="235"/>
      <c r="E55" s="200"/>
      <c r="F55" s="235"/>
      <c r="G55" s="235"/>
      <c r="H55" s="235"/>
      <c r="I55" s="235"/>
      <c r="J55" s="234"/>
      <c r="K55" s="234"/>
      <c r="L55" s="237"/>
      <c r="M55" s="239"/>
      <c r="N55" s="143">
        <v>3</v>
      </c>
      <c r="O55" s="155"/>
      <c r="P55" s="117"/>
      <c r="Q55" s="117"/>
      <c r="R55" s="117"/>
      <c r="S55" s="117"/>
      <c r="T55" s="117"/>
      <c r="U55" s="117"/>
      <c r="V55" s="117"/>
      <c r="W55" s="145">
        <v>0</v>
      </c>
      <c r="X55" s="146" t="s">
        <v>107</v>
      </c>
      <c r="Y55" s="147"/>
      <c r="Z55" s="44" t="s">
        <v>108</v>
      </c>
      <c r="AA55" s="145" t="s">
        <v>78</v>
      </c>
      <c r="AB55" s="117"/>
      <c r="AC55" s="254"/>
      <c r="AD55" s="254"/>
      <c r="AE55" s="255"/>
      <c r="AF55" s="255"/>
      <c r="AG55" s="256"/>
      <c r="AH55" s="256"/>
      <c r="AI55" s="257"/>
      <c r="AJ55" s="257"/>
      <c r="AK55" s="237"/>
      <c r="AL55" s="239"/>
      <c r="AM55" s="263"/>
      <c r="AN55" s="102"/>
      <c r="AO55" s="143"/>
      <c r="AP55" s="148"/>
      <c r="AQ55" s="150"/>
      <c r="AR55" s="151"/>
      <c r="AS55" s="150"/>
      <c r="AT55" s="151"/>
      <c r="AU55" s="150"/>
      <c r="AV55" s="151"/>
      <c r="AW55" s="150"/>
      <c r="AX55" s="151"/>
      <c r="AY55" s="152"/>
      <c r="AZ55" s="102"/>
      <c r="BA55" s="102"/>
      <c r="BB55" s="143"/>
      <c r="BC55" s="148"/>
      <c r="BD55" s="148"/>
      <c r="BE55" s="151"/>
      <c r="BF55" s="151"/>
      <c r="BG55" s="152"/>
      <c r="BH55" s="150"/>
      <c r="BI55" s="150"/>
      <c r="BJ55" s="151"/>
      <c r="BK55" s="151"/>
      <c r="BL55" s="152"/>
      <c r="BM55" s="150"/>
      <c r="BN55" s="150"/>
      <c r="BO55" s="151"/>
      <c r="BP55" s="151"/>
      <c r="BQ55" s="152"/>
      <c r="BR55" s="150"/>
      <c r="BS55" s="150"/>
      <c r="BT55" s="150"/>
      <c r="BU55" s="151"/>
      <c r="BV55" s="151"/>
      <c r="BW55" s="151"/>
      <c r="BX55" s="150"/>
      <c r="BY55" s="151"/>
      <c r="BZ55" s="151"/>
      <c r="CA55" s="150"/>
      <c r="CB55" s="151"/>
      <c r="CC55" s="152"/>
      <c r="CD55" s="151"/>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x14ac:dyDescent="0.3">
      <c r="A56" s="234"/>
      <c r="B56" s="235"/>
      <c r="C56" s="235"/>
      <c r="D56" s="235"/>
      <c r="E56" s="200"/>
      <c r="F56" s="235"/>
      <c r="G56" s="235"/>
      <c r="H56" s="235"/>
      <c r="I56" s="235"/>
      <c r="J56" s="234"/>
      <c r="K56" s="234"/>
      <c r="L56" s="237"/>
      <c r="M56" s="239"/>
      <c r="N56" s="143">
        <v>4</v>
      </c>
      <c r="O56" s="156"/>
      <c r="P56" s="117"/>
      <c r="Q56" s="117"/>
      <c r="R56" s="117"/>
      <c r="S56" s="117"/>
      <c r="T56" s="117"/>
      <c r="U56" s="117"/>
      <c r="V56" s="117"/>
      <c r="W56" s="145">
        <v>0</v>
      </c>
      <c r="X56" s="146" t="s">
        <v>107</v>
      </c>
      <c r="Y56" s="147"/>
      <c r="Z56" s="44" t="s">
        <v>108</v>
      </c>
      <c r="AA56" s="145" t="s">
        <v>78</v>
      </c>
      <c r="AB56" s="117"/>
      <c r="AC56" s="254"/>
      <c r="AD56" s="254"/>
      <c r="AE56" s="255"/>
      <c r="AF56" s="255"/>
      <c r="AG56" s="256"/>
      <c r="AH56" s="256"/>
      <c r="AI56" s="257"/>
      <c r="AJ56" s="257"/>
      <c r="AK56" s="237"/>
      <c r="AL56" s="239"/>
      <c r="AM56" s="263"/>
      <c r="AN56" s="102"/>
      <c r="AO56" s="143"/>
      <c r="AP56" s="148"/>
      <c r="AQ56" s="150"/>
      <c r="AR56" s="151"/>
      <c r="AS56" s="150"/>
      <c r="AT56" s="151"/>
      <c r="AU56" s="150"/>
      <c r="AV56" s="151"/>
      <c r="AW56" s="150"/>
      <c r="AX56" s="151"/>
      <c r="AY56" s="152"/>
      <c r="AZ56" s="102"/>
      <c r="BA56" s="102"/>
      <c r="BB56" s="143"/>
      <c r="BC56" s="148"/>
      <c r="BD56" s="148"/>
      <c r="BE56" s="151"/>
      <c r="BF56" s="151"/>
      <c r="BG56" s="152"/>
      <c r="BH56" s="150"/>
      <c r="BI56" s="150"/>
      <c r="BJ56" s="151"/>
      <c r="BK56" s="151"/>
      <c r="BL56" s="152"/>
      <c r="BM56" s="150"/>
      <c r="BN56" s="150"/>
      <c r="BO56" s="151"/>
      <c r="BP56" s="151"/>
      <c r="BQ56" s="152"/>
      <c r="BR56" s="150"/>
      <c r="BS56" s="150"/>
      <c r="BT56" s="150"/>
      <c r="BU56" s="151"/>
      <c r="BV56" s="151"/>
      <c r="BW56" s="151"/>
      <c r="BX56" s="150"/>
      <c r="BY56" s="151"/>
      <c r="BZ56" s="151"/>
      <c r="CA56" s="150"/>
      <c r="CB56" s="151"/>
      <c r="CC56" s="152"/>
      <c r="CD56" s="151"/>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x14ac:dyDescent="0.3">
      <c r="A57" s="234"/>
      <c r="B57" s="235"/>
      <c r="C57" s="235"/>
      <c r="D57" s="235"/>
      <c r="E57" s="200"/>
      <c r="F57" s="235"/>
      <c r="G57" s="235"/>
      <c r="H57" s="235"/>
      <c r="I57" s="235"/>
      <c r="J57" s="234"/>
      <c r="K57" s="234"/>
      <c r="L57" s="237"/>
      <c r="M57" s="239"/>
      <c r="N57" s="143">
        <v>5</v>
      </c>
      <c r="O57" s="156"/>
      <c r="P57" s="117"/>
      <c r="Q57" s="117"/>
      <c r="R57" s="117"/>
      <c r="S57" s="117"/>
      <c r="T57" s="117"/>
      <c r="U57" s="117"/>
      <c r="V57" s="117"/>
      <c r="W57" s="145">
        <v>0</v>
      </c>
      <c r="X57" s="146" t="s">
        <v>107</v>
      </c>
      <c r="Y57" s="147"/>
      <c r="Z57" s="44" t="s">
        <v>108</v>
      </c>
      <c r="AA57" s="145" t="s">
        <v>78</v>
      </c>
      <c r="AB57" s="117"/>
      <c r="AC57" s="254"/>
      <c r="AD57" s="254"/>
      <c r="AE57" s="255"/>
      <c r="AF57" s="255"/>
      <c r="AG57" s="256"/>
      <c r="AH57" s="256"/>
      <c r="AI57" s="257"/>
      <c r="AJ57" s="257"/>
      <c r="AK57" s="237"/>
      <c r="AL57" s="239"/>
      <c r="AM57" s="263"/>
      <c r="AN57" s="102"/>
      <c r="AO57" s="143"/>
      <c r="AP57" s="148"/>
      <c r="AQ57" s="150"/>
      <c r="AR57" s="151"/>
      <c r="AS57" s="150"/>
      <c r="AT57" s="151"/>
      <c r="AU57" s="150"/>
      <c r="AV57" s="151"/>
      <c r="AW57" s="150"/>
      <c r="AX57" s="151"/>
      <c r="AY57" s="152"/>
      <c r="AZ57" s="102"/>
      <c r="BA57" s="102"/>
      <c r="BB57" s="143"/>
      <c r="BC57" s="148"/>
      <c r="BD57" s="148"/>
      <c r="BE57" s="151"/>
      <c r="BF57" s="151"/>
      <c r="BG57" s="152"/>
      <c r="BH57" s="150"/>
      <c r="BI57" s="150"/>
      <c r="BJ57" s="151"/>
      <c r="BK57" s="151"/>
      <c r="BL57" s="152"/>
      <c r="BM57" s="150"/>
      <c r="BN57" s="150"/>
      <c r="BO57" s="151"/>
      <c r="BP57" s="151"/>
      <c r="BQ57" s="152"/>
      <c r="BR57" s="150"/>
      <c r="BS57" s="150"/>
      <c r="BT57" s="150"/>
      <c r="BU57" s="151"/>
      <c r="BV57" s="151"/>
      <c r="BW57" s="151"/>
      <c r="BX57" s="150"/>
      <c r="BY57" s="151"/>
      <c r="BZ57" s="151"/>
      <c r="CA57" s="150"/>
      <c r="CB57" s="151"/>
      <c r="CC57" s="152"/>
      <c r="CD57" s="151"/>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x14ac:dyDescent="0.3">
      <c r="A58" s="234"/>
      <c r="B58" s="235"/>
      <c r="C58" s="235"/>
      <c r="D58" s="235"/>
      <c r="E58" s="200"/>
      <c r="F58" s="235"/>
      <c r="G58" s="235"/>
      <c r="H58" s="235"/>
      <c r="I58" s="235"/>
      <c r="J58" s="234"/>
      <c r="K58" s="234"/>
      <c r="L58" s="237"/>
      <c r="M58" s="240"/>
      <c r="N58" s="143">
        <v>6</v>
      </c>
      <c r="O58" s="156"/>
      <c r="P58" s="117"/>
      <c r="Q58" s="117"/>
      <c r="R58" s="117"/>
      <c r="S58" s="117"/>
      <c r="T58" s="117"/>
      <c r="U58" s="117"/>
      <c r="V58" s="117"/>
      <c r="W58" s="145">
        <v>0</v>
      </c>
      <c r="X58" s="146" t="s">
        <v>107</v>
      </c>
      <c r="Y58" s="147"/>
      <c r="Z58" s="44" t="s">
        <v>108</v>
      </c>
      <c r="AA58" s="145" t="s">
        <v>78</v>
      </c>
      <c r="AB58" s="117"/>
      <c r="AC58" s="254"/>
      <c r="AD58" s="254"/>
      <c r="AE58" s="255"/>
      <c r="AF58" s="255"/>
      <c r="AG58" s="256"/>
      <c r="AH58" s="256"/>
      <c r="AI58" s="257"/>
      <c r="AJ58" s="257"/>
      <c r="AK58" s="237"/>
      <c r="AL58" s="240"/>
      <c r="AM58" s="264"/>
      <c r="AN58" s="102"/>
      <c r="AO58" s="143"/>
      <c r="AP58" s="148"/>
      <c r="AQ58" s="150"/>
      <c r="AR58" s="151"/>
      <c r="AS58" s="150"/>
      <c r="AT58" s="151"/>
      <c r="AU58" s="150"/>
      <c r="AV58" s="151"/>
      <c r="AW58" s="150"/>
      <c r="AX58" s="151"/>
      <c r="AY58" s="152"/>
      <c r="AZ58" s="102"/>
      <c r="BA58" s="102"/>
      <c r="BB58" s="143"/>
      <c r="BC58" s="148"/>
      <c r="BD58" s="148"/>
      <c r="BE58" s="151"/>
      <c r="BF58" s="151"/>
      <c r="BG58" s="152"/>
      <c r="BH58" s="150"/>
      <c r="BI58" s="150"/>
      <c r="BJ58" s="151"/>
      <c r="BK58" s="151"/>
      <c r="BL58" s="152"/>
      <c r="BM58" s="150"/>
      <c r="BN58" s="150"/>
      <c r="BO58" s="151"/>
      <c r="BP58" s="151"/>
      <c r="BQ58" s="152"/>
      <c r="BR58" s="150"/>
      <c r="BS58" s="150"/>
      <c r="BT58" s="150"/>
      <c r="BU58" s="151"/>
      <c r="BV58" s="151"/>
      <c r="BW58" s="151"/>
      <c r="BX58" s="150"/>
      <c r="BY58" s="151"/>
      <c r="BZ58" s="151"/>
      <c r="CA58" s="150"/>
      <c r="CB58" s="151"/>
      <c r="CC58" s="152"/>
      <c r="CD58" s="151"/>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x14ac:dyDescent="0.3">
      <c r="A59" s="234">
        <v>10</v>
      </c>
      <c r="B59" s="235"/>
      <c r="C59" s="235"/>
      <c r="D59" s="235"/>
      <c r="E59" s="200"/>
      <c r="F59" s="235"/>
      <c r="G59" s="235"/>
      <c r="H59" s="235"/>
      <c r="I59" s="235"/>
      <c r="J59" s="234"/>
      <c r="K59" s="234"/>
      <c r="L59" s="237">
        <v>0</v>
      </c>
      <c r="M59" s="238" t="b">
        <v>0</v>
      </c>
      <c r="N59" s="143">
        <v>1</v>
      </c>
      <c r="O59" s="156"/>
      <c r="P59" s="117"/>
      <c r="Q59" s="117"/>
      <c r="R59" s="117"/>
      <c r="S59" s="117"/>
      <c r="T59" s="117"/>
      <c r="U59" s="117"/>
      <c r="V59" s="117"/>
      <c r="W59" s="145">
        <v>0</v>
      </c>
      <c r="X59" s="146" t="s">
        <v>107</v>
      </c>
      <c r="Y59" s="147"/>
      <c r="Z59" s="44" t="s">
        <v>108</v>
      </c>
      <c r="AA59" s="145" t="s">
        <v>78</v>
      </c>
      <c r="AB59" s="117"/>
      <c r="AC59" s="254">
        <v>0</v>
      </c>
      <c r="AD59" s="254" t="s">
        <v>107</v>
      </c>
      <c r="AE59" s="255"/>
      <c r="AF59" s="255"/>
      <c r="AG59" s="256" t="s">
        <v>122</v>
      </c>
      <c r="AH59" s="256" t="s">
        <v>122</v>
      </c>
      <c r="AI59" s="257"/>
      <c r="AJ59" s="257"/>
      <c r="AK59" s="237">
        <v>0</v>
      </c>
      <c r="AL59" s="238" t="b">
        <v>0</v>
      </c>
      <c r="AM59" s="262"/>
      <c r="AN59" s="102"/>
      <c r="AO59" s="143"/>
      <c r="AP59" s="148"/>
      <c r="AQ59" s="150"/>
      <c r="AR59" s="151"/>
      <c r="AS59" s="150"/>
      <c r="AT59" s="151"/>
      <c r="AU59" s="150"/>
      <c r="AV59" s="151"/>
      <c r="AW59" s="150"/>
      <c r="AX59" s="151"/>
      <c r="AY59" s="152"/>
      <c r="AZ59" s="102"/>
      <c r="BA59" s="102"/>
      <c r="BB59" s="143"/>
      <c r="BC59" s="148"/>
      <c r="BD59" s="148"/>
      <c r="BE59" s="151"/>
      <c r="BF59" s="151"/>
      <c r="BG59" s="152"/>
      <c r="BH59" s="150"/>
      <c r="BI59" s="150"/>
      <c r="BJ59" s="151"/>
      <c r="BK59" s="151"/>
      <c r="BL59" s="152"/>
      <c r="BM59" s="150"/>
      <c r="BN59" s="150"/>
      <c r="BO59" s="151"/>
      <c r="BP59" s="151"/>
      <c r="BQ59" s="152"/>
      <c r="BR59" s="150"/>
      <c r="BS59" s="150"/>
      <c r="BT59" s="150"/>
      <c r="BU59" s="151"/>
      <c r="BV59" s="151"/>
      <c r="BW59" s="151"/>
      <c r="BX59" s="150"/>
      <c r="BY59" s="151"/>
      <c r="BZ59" s="151"/>
      <c r="CA59" s="150"/>
      <c r="CB59" s="151"/>
      <c r="CC59" s="152"/>
      <c r="CD59" s="151"/>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x14ac:dyDescent="0.3">
      <c r="A60" s="234"/>
      <c r="B60" s="235"/>
      <c r="C60" s="235"/>
      <c r="D60" s="235"/>
      <c r="E60" s="200"/>
      <c r="F60" s="235"/>
      <c r="G60" s="235"/>
      <c r="H60" s="235"/>
      <c r="I60" s="235"/>
      <c r="J60" s="234"/>
      <c r="K60" s="234"/>
      <c r="L60" s="237"/>
      <c r="M60" s="239"/>
      <c r="N60" s="143">
        <v>2</v>
      </c>
      <c r="O60" s="156"/>
      <c r="P60" s="117"/>
      <c r="Q60" s="117"/>
      <c r="R60" s="117"/>
      <c r="S60" s="117"/>
      <c r="T60" s="117"/>
      <c r="U60" s="117"/>
      <c r="V60" s="117"/>
      <c r="W60" s="145">
        <v>0</v>
      </c>
      <c r="X60" s="146" t="s">
        <v>107</v>
      </c>
      <c r="Y60" s="147"/>
      <c r="Z60" s="44" t="s">
        <v>108</v>
      </c>
      <c r="AA60" s="145" t="s">
        <v>78</v>
      </c>
      <c r="AB60" s="117"/>
      <c r="AC60" s="254"/>
      <c r="AD60" s="254"/>
      <c r="AE60" s="255"/>
      <c r="AF60" s="255"/>
      <c r="AG60" s="256"/>
      <c r="AH60" s="256"/>
      <c r="AI60" s="257"/>
      <c r="AJ60" s="257"/>
      <c r="AK60" s="237"/>
      <c r="AL60" s="239"/>
      <c r="AM60" s="263"/>
      <c r="AN60" s="102"/>
      <c r="AO60" s="143"/>
      <c r="AP60" s="148"/>
      <c r="AQ60" s="150"/>
      <c r="AR60" s="151"/>
      <c r="AS60" s="150"/>
      <c r="AT60" s="151"/>
      <c r="AU60" s="150"/>
      <c r="AV60" s="151"/>
      <c r="AW60" s="150"/>
      <c r="AX60" s="151"/>
      <c r="AY60" s="152"/>
      <c r="AZ60" s="102"/>
      <c r="BA60" s="102"/>
      <c r="BB60" s="143"/>
      <c r="BC60" s="148"/>
      <c r="BD60" s="148"/>
      <c r="BE60" s="151"/>
      <c r="BF60" s="151"/>
      <c r="BG60" s="152"/>
      <c r="BH60" s="150"/>
      <c r="BI60" s="150"/>
      <c r="BJ60" s="151"/>
      <c r="BK60" s="151"/>
      <c r="BL60" s="152"/>
      <c r="BM60" s="150"/>
      <c r="BN60" s="150"/>
      <c r="BO60" s="151"/>
      <c r="BP60" s="151"/>
      <c r="BQ60" s="152"/>
      <c r="BR60" s="150"/>
      <c r="BS60" s="150"/>
      <c r="BT60" s="150"/>
      <c r="BU60" s="151"/>
      <c r="BV60" s="151"/>
      <c r="BW60" s="151"/>
      <c r="BX60" s="150"/>
      <c r="BY60" s="151"/>
      <c r="BZ60" s="151"/>
      <c r="CA60" s="150"/>
      <c r="CB60" s="151"/>
      <c r="CC60" s="152"/>
      <c r="CD60" s="151"/>
    </row>
    <row r="61" spans="1:108" ht="21" customHeight="1" thickTop="1" thickBot="1" x14ac:dyDescent="0.3">
      <c r="A61" s="234"/>
      <c r="B61" s="235"/>
      <c r="C61" s="235"/>
      <c r="D61" s="235"/>
      <c r="E61" s="200"/>
      <c r="F61" s="235"/>
      <c r="G61" s="235"/>
      <c r="H61" s="235"/>
      <c r="I61" s="235"/>
      <c r="J61" s="234"/>
      <c r="K61" s="234"/>
      <c r="L61" s="237"/>
      <c r="M61" s="239"/>
      <c r="N61" s="143">
        <v>3</v>
      </c>
      <c r="O61" s="155"/>
      <c r="P61" s="117"/>
      <c r="Q61" s="117"/>
      <c r="R61" s="117"/>
      <c r="S61" s="117"/>
      <c r="T61" s="117"/>
      <c r="U61" s="117"/>
      <c r="V61" s="117"/>
      <c r="W61" s="145">
        <v>0</v>
      </c>
      <c r="X61" s="146" t="s">
        <v>107</v>
      </c>
      <c r="Y61" s="147"/>
      <c r="Z61" s="44" t="s">
        <v>108</v>
      </c>
      <c r="AA61" s="145" t="s">
        <v>78</v>
      </c>
      <c r="AB61" s="117"/>
      <c r="AC61" s="254"/>
      <c r="AD61" s="254"/>
      <c r="AE61" s="255"/>
      <c r="AF61" s="255"/>
      <c r="AG61" s="256"/>
      <c r="AH61" s="256"/>
      <c r="AI61" s="257"/>
      <c r="AJ61" s="257"/>
      <c r="AK61" s="237"/>
      <c r="AL61" s="239"/>
      <c r="AM61" s="263"/>
      <c r="AN61" s="102"/>
      <c r="AO61" s="143"/>
      <c r="AP61" s="148"/>
      <c r="AQ61" s="150"/>
      <c r="AR61" s="151"/>
      <c r="AS61" s="150"/>
      <c r="AT61" s="151"/>
      <c r="AU61" s="150"/>
      <c r="AV61" s="151"/>
      <c r="AW61" s="150"/>
      <c r="AX61" s="151"/>
      <c r="AY61" s="152"/>
      <c r="AZ61" s="102"/>
      <c r="BA61" s="102"/>
      <c r="BB61" s="143"/>
      <c r="BC61" s="148"/>
      <c r="BD61" s="148"/>
      <c r="BE61" s="151"/>
      <c r="BF61" s="151"/>
      <c r="BG61" s="152"/>
      <c r="BH61" s="150"/>
      <c r="BI61" s="150"/>
      <c r="BJ61" s="151"/>
      <c r="BK61" s="151"/>
      <c r="BL61" s="152"/>
      <c r="BM61" s="150"/>
      <c r="BN61" s="150"/>
      <c r="BO61" s="151"/>
      <c r="BP61" s="151"/>
      <c r="BQ61" s="152"/>
      <c r="BR61" s="150"/>
      <c r="BS61" s="150"/>
      <c r="BT61" s="150"/>
      <c r="BU61" s="151"/>
      <c r="BV61" s="151"/>
      <c r="BW61" s="151"/>
      <c r="BX61" s="150"/>
      <c r="BY61" s="151"/>
      <c r="BZ61" s="151"/>
      <c r="CA61" s="150"/>
      <c r="CB61" s="151"/>
      <c r="CC61" s="152"/>
      <c r="CD61" s="151"/>
    </row>
    <row r="62" spans="1:108" ht="21" customHeight="1" thickTop="1" thickBot="1" x14ac:dyDescent="0.3">
      <c r="A62" s="234"/>
      <c r="B62" s="235"/>
      <c r="C62" s="235"/>
      <c r="D62" s="235"/>
      <c r="E62" s="200"/>
      <c r="F62" s="235"/>
      <c r="G62" s="235"/>
      <c r="H62" s="235"/>
      <c r="I62" s="235"/>
      <c r="J62" s="234"/>
      <c r="K62" s="234"/>
      <c r="L62" s="237"/>
      <c r="M62" s="239"/>
      <c r="N62" s="143">
        <v>4</v>
      </c>
      <c r="O62" s="156"/>
      <c r="P62" s="117"/>
      <c r="Q62" s="117"/>
      <c r="R62" s="117"/>
      <c r="S62" s="117"/>
      <c r="T62" s="117"/>
      <c r="U62" s="117"/>
      <c r="V62" s="117"/>
      <c r="W62" s="145">
        <v>0</v>
      </c>
      <c r="X62" s="146" t="s">
        <v>107</v>
      </c>
      <c r="Y62" s="147"/>
      <c r="Z62" s="44" t="s">
        <v>108</v>
      </c>
      <c r="AA62" s="145" t="s">
        <v>78</v>
      </c>
      <c r="AB62" s="117"/>
      <c r="AC62" s="254"/>
      <c r="AD62" s="254"/>
      <c r="AE62" s="255"/>
      <c r="AF62" s="255"/>
      <c r="AG62" s="256"/>
      <c r="AH62" s="256"/>
      <c r="AI62" s="257"/>
      <c r="AJ62" s="257"/>
      <c r="AK62" s="237"/>
      <c r="AL62" s="239"/>
      <c r="AM62" s="263"/>
      <c r="AN62" s="102"/>
      <c r="AO62" s="143"/>
      <c r="AP62" s="148"/>
      <c r="AQ62" s="150"/>
      <c r="AR62" s="151"/>
      <c r="AS62" s="150"/>
      <c r="AT62" s="151"/>
      <c r="AU62" s="150"/>
      <c r="AV62" s="151"/>
      <c r="AW62" s="150"/>
      <c r="AX62" s="151"/>
      <c r="AY62" s="152"/>
      <c r="AZ62" s="102"/>
      <c r="BA62" s="102"/>
      <c r="BB62" s="143"/>
      <c r="BC62" s="148"/>
      <c r="BD62" s="148"/>
      <c r="BE62" s="151"/>
      <c r="BF62" s="151"/>
      <c r="BG62" s="152"/>
      <c r="BH62" s="150"/>
      <c r="BI62" s="150"/>
      <c r="BJ62" s="151"/>
      <c r="BK62" s="151"/>
      <c r="BL62" s="152"/>
      <c r="BM62" s="150"/>
      <c r="BN62" s="150"/>
      <c r="BO62" s="151"/>
      <c r="BP62" s="151"/>
      <c r="BQ62" s="152"/>
      <c r="BR62" s="150"/>
      <c r="BS62" s="150"/>
      <c r="BT62" s="150"/>
      <c r="BU62" s="151"/>
      <c r="BV62" s="151"/>
      <c r="BW62" s="151"/>
      <c r="BX62" s="150"/>
      <c r="BY62" s="151"/>
      <c r="BZ62" s="151"/>
      <c r="CA62" s="150"/>
      <c r="CB62" s="151"/>
      <c r="CC62" s="152"/>
      <c r="CD62" s="151"/>
    </row>
    <row r="63" spans="1:108" ht="21" customHeight="1" thickTop="1" thickBot="1" x14ac:dyDescent="0.3">
      <c r="A63" s="234"/>
      <c r="B63" s="235"/>
      <c r="C63" s="235"/>
      <c r="D63" s="235"/>
      <c r="E63" s="200"/>
      <c r="F63" s="235"/>
      <c r="G63" s="235"/>
      <c r="H63" s="235"/>
      <c r="I63" s="235"/>
      <c r="J63" s="234"/>
      <c r="K63" s="234"/>
      <c r="L63" s="237"/>
      <c r="M63" s="239"/>
      <c r="N63" s="143">
        <v>5</v>
      </c>
      <c r="O63" s="156"/>
      <c r="P63" s="117"/>
      <c r="Q63" s="117"/>
      <c r="R63" s="117"/>
      <c r="S63" s="117"/>
      <c r="T63" s="117"/>
      <c r="U63" s="117"/>
      <c r="V63" s="117"/>
      <c r="W63" s="145">
        <v>0</v>
      </c>
      <c r="X63" s="146" t="s">
        <v>107</v>
      </c>
      <c r="Y63" s="147"/>
      <c r="Z63" s="44" t="s">
        <v>108</v>
      </c>
      <c r="AA63" s="145" t="s">
        <v>78</v>
      </c>
      <c r="AB63" s="117"/>
      <c r="AC63" s="254"/>
      <c r="AD63" s="254"/>
      <c r="AE63" s="255"/>
      <c r="AF63" s="255"/>
      <c r="AG63" s="256"/>
      <c r="AH63" s="256"/>
      <c r="AI63" s="257"/>
      <c r="AJ63" s="257"/>
      <c r="AK63" s="237"/>
      <c r="AL63" s="239"/>
      <c r="AM63" s="263"/>
      <c r="AN63" s="102"/>
      <c r="AO63" s="143"/>
      <c r="AP63" s="148"/>
      <c r="AQ63" s="150"/>
      <c r="AR63" s="151"/>
      <c r="AS63" s="150"/>
      <c r="AT63" s="151"/>
      <c r="AU63" s="150"/>
      <c r="AV63" s="151"/>
      <c r="AW63" s="150"/>
      <c r="AX63" s="151"/>
      <c r="AY63" s="152"/>
      <c r="AZ63" s="102"/>
      <c r="BA63" s="102"/>
      <c r="BB63" s="143"/>
      <c r="BC63" s="148"/>
      <c r="BD63" s="148"/>
      <c r="BE63" s="151"/>
      <c r="BF63" s="151"/>
      <c r="BG63" s="152"/>
      <c r="BH63" s="150"/>
      <c r="BI63" s="150"/>
      <c r="BJ63" s="151"/>
      <c r="BK63" s="151"/>
      <c r="BL63" s="152"/>
      <c r="BM63" s="150"/>
      <c r="BN63" s="150"/>
      <c r="BO63" s="151"/>
      <c r="BP63" s="151"/>
      <c r="BQ63" s="152"/>
      <c r="BR63" s="150"/>
      <c r="BS63" s="150"/>
      <c r="BT63" s="150"/>
      <c r="BU63" s="151"/>
      <c r="BV63" s="151"/>
      <c r="BW63" s="151"/>
      <c r="BX63" s="150"/>
      <c r="BY63" s="151"/>
      <c r="BZ63" s="151"/>
      <c r="CA63" s="150"/>
      <c r="CB63" s="151"/>
      <c r="CC63" s="152"/>
      <c r="CD63" s="151"/>
    </row>
    <row r="64" spans="1:108" ht="21" customHeight="1" thickTop="1" thickBot="1" x14ac:dyDescent="0.3">
      <c r="A64" s="234"/>
      <c r="B64" s="235"/>
      <c r="C64" s="235"/>
      <c r="D64" s="235"/>
      <c r="E64" s="200"/>
      <c r="F64" s="235"/>
      <c r="G64" s="235"/>
      <c r="H64" s="235"/>
      <c r="I64" s="235"/>
      <c r="J64" s="234"/>
      <c r="K64" s="234"/>
      <c r="L64" s="237"/>
      <c r="M64" s="240"/>
      <c r="N64" s="143">
        <v>6</v>
      </c>
      <c r="O64" s="156"/>
      <c r="P64" s="117"/>
      <c r="Q64" s="117"/>
      <c r="R64" s="117"/>
      <c r="S64" s="117"/>
      <c r="T64" s="117"/>
      <c r="U64" s="117"/>
      <c r="V64" s="117"/>
      <c r="W64" s="145">
        <v>0</v>
      </c>
      <c r="X64" s="146" t="s">
        <v>107</v>
      </c>
      <c r="Y64" s="147"/>
      <c r="Z64" s="44" t="s">
        <v>108</v>
      </c>
      <c r="AA64" s="145" t="s">
        <v>78</v>
      </c>
      <c r="AB64" s="117"/>
      <c r="AC64" s="254"/>
      <c r="AD64" s="254"/>
      <c r="AE64" s="255"/>
      <c r="AF64" s="255"/>
      <c r="AG64" s="256"/>
      <c r="AH64" s="256"/>
      <c r="AI64" s="257"/>
      <c r="AJ64" s="257"/>
      <c r="AK64" s="237"/>
      <c r="AL64" s="240"/>
      <c r="AM64" s="264"/>
      <c r="AN64" s="102"/>
      <c r="AO64" s="143"/>
      <c r="AP64" s="148"/>
      <c r="AQ64" s="150"/>
      <c r="AR64" s="151"/>
      <c r="AS64" s="150"/>
      <c r="AT64" s="151"/>
      <c r="AU64" s="150"/>
      <c r="AV64" s="151"/>
      <c r="AW64" s="150"/>
      <c r="AX64" s="151"/>
      <c r="AY64" s="152"/>
      <c r="AZ64" s="102"/>
      <c r="BA64" s="102"/>
      <c r="BB64" s="143"/>
      <c r="BC64" s="148"/>
      <c r="BD64" s="148"/>
      <c r="BE64" s="151"/>
      <c r="BF64" s="151"/>
      <c r="BG64" s="152"/>
      <c r="BH64" s="150"/>
      <c r="BI64" s="150"/>
      <c r="BJ64" s="151"/>
      <c r="BK64" s="151"/>
      <c r="BL64" s="152"/>
      <c r="BM64" s="150"/>
      <c r="BN64" s="150"/>
      <c r="BO64" s="151"/>
      <c r="BP64" s="151"/>
      <c r="BQ64" s="152"/>
      <c r="BR64" s="150"/>
      <c r="BS64" s="150"/>
      <c r="BT64" s="150"/>
      <c r="BU64" s="151"/>
      <c r="BV64" s="151"/>
      <c r="BW64" s="151"/>
      <c r="BX64" s="150"/>
      <c r="BY64" s="151"/>
      <c r="BZ64" s="151"/>
      <c r="CA64" s="150"/>
      <c r="CB64" s="151"/>
      <c r="CC64" s="152"/>
      <c r="CD64" s="151"/>
    </row>
    <row r="65" ht="21" customHeight="1" thickTop="1" x14ac:dyDescent="0.25"/>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82" priority="23" stopIfTrue="1" operator="equal">
      <formula>"Muy Alta"</formula>
    </cfRule>
    <cfRule type="containsText" dxfId="281" priority="24" operator="containsText" text="ZONA RIESGO ALTA">
      <formula>NOT(ISERROR(SEARCH("ZONA RIESGO ALTA",M5)))</formula>
    </cfRule>
    <cfRule type="containsText" dxfId="280" priority="25" operator="containsText" text="ZONA RIESGO MODERADA">
      <formula>NOT(ISERROR(SEARCH("ZONA RIESGO MODERADA",M5)))</formula>
    </cfRule>
    <cfRule type="containsText" dxfId="279" priority="26" operator="containsText" text="ZONA RIESGO BAJA">
      <formula>NOT(ISERROR(SEARCH("ZONA RIESGO BAJA",M5)))</formula>
    </cfRule>
    <cfRule type="cellIs" dxfId="278" priority="27" operator="equal">
      <formula>"Muy Baja"</formula>
    </cfRule>
  </conditionalFormatting>
  <conditionalFormatting sqref="M5:M64">
    <cfRule type="containsText" dxfId="277" priority="22" operator="containsText" text="ZONA RIESGO EXTREMA">
      <formula>NOT(ISERROR(SEARCH("ZONA RIESGO EXTREMA",M5)))</formula>
    </cfRule>
  </conditionalFormatting>
  <conditionalFormatting sqref="X5:X64">
    <cfRule type="containsText" dxfId="276" priority="19" operator="containsText" text="DEBIL">
      <formula>NOT(ISERROR(SEARCH("DEBIL",X5)))</formula>
    </cfRule>
    <cfRule type="containsText" dxfId="275" priority="20" operator="containsText" text="MODERADO">
      <formula>NOT(ISERROR(SEARCH("MODERADO",X5)))</formula>
    </cfRule>
    <cfRule type="containsText" dxfId="274" priority="21" operator="containsText" text="FUERTE">
      <formula>NOT(ISERROR(SEARCH("FUERTE",X5)))</formula>
    </cfRule>
  </conditionalFormatting>
  <conditionalFormatting sqref="AC5:AD5 AC11:AD11 AC17:AD17 AC23:AD23 AC29:AD29 AC35:AD35 AC41:AD41 AC47:AD47 AC53:AD53 AC59:AD59">
    <cfRule type="containsText" dxfId="273" priority="16" operator="containsText" text="DEBIL">
      <formula>NOT(ISERROR(SEARCH("DEBIL",AC5)))</formula>
    </cfRule>
    <cfRule type="containsText" dxfId="272" priority="17" operator="containsText" text="MODERADO">
      <formula>NOT(ISERROR(SEARCH("MODERADO",AC5)))</formula>
    </cfRule>
    <cfRule type="containsText" dxfId="271" priority="18" operator="containsText" text="FUERTE">
      <formula>NOT(ISERROR(SEARCH("FUERTE",AC5)))</formula>
    </cfRule>
  </conditionalFormatting>
  <conditionalFormatting sqref="AI5:AJ5 AI11:AJ11 AI17:AJ17 AI23:AJ23 AI29:AJ29 AI35:AJ35 AI41:AJ41 AI47:AJ47 AI53:AJ53 AI59:AJ59">
    <cfRule type="containsText" dxfId="265" priority="1" operator="containsText" text="casi seguro">
      <formula>NOT(ISERROR(SEARCH("casi seguro",AI5)))</formula>
    </cfRule>
    <cfRule type="containsText" dxfId="264" priority="2" operator="containsText" text="PROBABLE">
      <formula>NOT(ISERROR(SEARCH("PROBABLE",AI5)))</formula>
    </cfRule>
    <cfRule type="containsText" dxfId="263" priority="3" operator="containsText" text="posible">
      <formula>NOT(ISERROR(SEARCH("posible",AI5)))</formula>
    </cfRule>
    <cfRule type="containsText" dxfId="262" priority="4" operator="containsText" text="Improbable">
      <formula>NOT(ISERROR(SEARCH("Improbable",AI5)))</formula>
    </cfRule>
    <cfRule type="containsText" dxfId="261" priority="5" operator="containsText" text="Rara vez">
      <formula>NOT(ISERROR(SEARCH("Rara vez",AI5)))</formula>
    </cfRule>
  </conditionalFormatting>
  <conditionalFormatting sqref="AL5 AL11 AL17 AL23 AL29 AL35 AL41 AL47 AL53 AL59">
    <cfRule type="cellIs" dxfId="257" priority="11" stopIfTrue="1" operator="equal">
      <formula>"Muy Alta"</formula>
    </cfRule>
    <cfRule type="containsText" dxfId="256" priority="12" operator="containsText" text="ZONA RIESGO ALTA">
      <formula>NOT(ISERROR(SEARCH("ZONA RIESGO ALTA",AL5)))</formula>
    </cfRule>
    <cfRule type="containsText" dxfId="255" priority="13" operator="containsText" text="ZONA RIESGO MODERADA">
      <formula>NOT(ISERROR(SEARCH("ZONA RIESGO MODERADA",AL5)))</formula>
    </cfRule>
    <cfRule type="containsText" dxfId="254" priority="14" operator="containsText" text="ZONA RIESGO BAJA">
      <formula>NOT(ISERROR(SEARCH("ZONA RIESGO BAJA",AL5)))</formula>
    </cfRule>
    <cfRule type="cellIs" dxfId="253" priority="15" operator="equal">
      <formula>"Muy Baja"</formula>
    </cfRule>
  </conditionalFormatting>
  <conditionalFormatting sqref="AL5:AL64">
    <cfRule type="containsText" dxfId="252"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54E787C-B34D-4E92-B349-0EAE4F80ABD7}"/>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E7E6C361-5A6D-4E5F-BACE-E930856AF26A}">
            <xm:f>NOT(ISERROR(SEARCH(#REF!,AI5)))</xm:f>
            <xm:f>#REF!</xm:f>
            <x14:dxf>
              <fill>
                <gradientFill degree="180">
                  <stop position="0">
                    <color rgb="FF008744"/>
                  </stop>
                  <stop position="1">
                    <color rgb="FFFFFFFF"/>
                  </stop>
                </gradientFill>
              </fill>
            </x14:dxf>
          </x14:cfRule>
          <x14:cfRule type="containsText" priority="29" operator="containsText" id="{1A3F0BD8-B6AC-42F9-8CEB-E1E927B5142E}">
            <xm:f>NOT(ISERROR(SEARCH(#REF!,AI5)))</xm:f>
            <xm:f>#REF!</xm:f>
            <x14:dxf>
              <fill>
                <gradientFill degree="180">
                  <stop position="0">
                    <color rgb="FF008744"/>
                  </stop>
                  <stop position="1">
                    <color rgb="FFFFFFFF"/>
                  </stop>
                </gradientFill>
              </fill>
            </x14:dxf>
          </x14:cfRule>
          <x14:cfRule type="containsText" priority="30" operator="containsText" id="{AB63AA10-098E-433B-903C-71ED4B94E091}">
            <xm:f>NOT(ISERROR(SEARCH(#REF!,AI5)))</xm:f>
            <xm:f>#REF!</xm:f>
            <x14:dxf>
              <fill>
                <gradientFill degree="180">
                  <stop position="0">
                    <color rgb="FF008744"/>
                  </stop>
                  <stop position="1">
                    <color rgb="FFFFFFFF"/>
                  </stop>
                </gradientFill>
              </fill>
            </x14:dxf>
          </x14:cfRule>
          <x14:cfRule type="containsText" priority="31" operator="containsText" id="{4BC7A220-C189-46E1-AACC-473AA0313FC2}">
            <xm:f>NOT(ISERROR(SEARCH(#REF!,AI5)))</xm:f>
            <xm:f>#REF!</xm:f>
            <x14:dxf>
              <fill>
                <gradientFill>
                  <stop position="0">
                    <color rgb="FFFFFFFF"/>
                  </stop>
                  <stop position="1">
                    <color rgb="FFFFFF00"/>
                  </stop>
                </gradientFill>
              </fill>
            </x14:dxf>
          </x14:cfRule>
          <x14:cfRule type="containsText" priority="32" operator="containsText" id="{55D8E24F-689A-49B2-971F-EFBB3E4C046C}">
            <xm:f>NOT(ISERROR(SEARCH(#REF!,AI5)))</xm:f>
            <xm:f>#REF!</xm:f>
            <x14:dxf>
              <fill>
                <gradientFill degree="180">
                  <stop position="0">
                    <color rgb="FFFFA700"/>
                  </stop>
                  <stop position="1">
                    <color rgb="FFFFFFFF"/>
                  </stop>
                </gradientFill>
              </fill>
            </x14:dxf>
          </x14:cfRule>
          <xm:sqref>AI5 AI11 AI17 AI23 AI29 AI35 AI41 AI47 AI53 AI59</xm:sqref>
        </x14:conditionalFormatting>
        <x14:conditionalFormatting xmlns:xm="http://schemas.microsoft.com/office/excel/2006/main">
          <x14:cfRule type="containsText" priority="6" operator="containsText" id="{F8D7B051-710B-4944-9311-1E73DED9D4F4}">
            <xm:f>NOT(ISERROR(SEARCH(#REF!,AJ5)))</xm:f>
            <xm:f>#REF!</xm:f>
            <x14:dxf>
              <fill>
                <gradientFill degree="180">
                  <stop position="0">
                    <color rgb="FF008744"/>
                  </stop>
                  <stop position="1">
                    <color rgb="FFFFFFFF"/>
                  </stop>
                </gradientFill>
              </fill>
            </x14:dxf>
          </x14:cfRule>
          <x14:cfRule type="containsText" priority="8" operator="containsText" id="{DDAECD79-5D85-4FA7-89D9-3AEAD7029A88}">
            <xm:f>NOT(ISERROR(SEARCH(#REF!,AJ5)))</xm:f>
            <xm:f>#REF!</xm:f>
            <x14:dxf>
              <fill>
                <gradientFill>
                  <stop position="0">
                    <color rgb="FFFFFFFF"/>
                  </stop>
                  <stop position="1">
                    <color rgb="FFFFFF00"/>
                  </stop>
                </gradientFill>
              </fill>
            </x14:dxf>
          </x14:cfRule>
          <x14:cfRule type="containsText" priority="9" operator="containsText" id="{FE2CC9E0-89BB-4A1C-8C44-78258000893F}">
            <xm:f>NOT(ISERROR(SEARCH(#REF!,AJ5)))</xm:f>
            <xm:f>#REF!</xm:f>
            <x14:dxf>
              <fill>
                <gradientFill degree="180">
                  <stop position="0">
                    <color rgb="FFFFA700"/>
                  </stop>
                  <stop position="1">
                    <color rgb="FFFFFFFF"/>
                  </stop>
                </gradientFill>
              </fill>
            </x14:dxf>
          </x14:cfRule>
          <xm:sqref>AJ5 AJ11 AJ17 AJ23 AJ29 AJ35 AJ41 AJ47 AJ53 AJ59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0AE8-2EA4-4D6F-BAE9-E8E2E0966740}">
  <dimension ref="A1:DD65"/>
  <sheetViews>
    <sheetView topLeftCell="BI1" workbookViewId="0">
      <selection activeCell="CC6" sqref="CC6"/>
    </sheetView>
  </sheetViews>
  <sheetFormatPr baseColWidth="10" defaultColWidth="11.44140625" defaultRowHeight="13.8" x14ac:dyDescent="0.25"/>
  <cols>
    <col min="1" max="1" width="4" style="135" bestFit="1" customWidth="1"/>
    <col min="2" max="4" width="8.109375" style="136" customWidth="1"/>
    <col min="5" max="5" width="8.109375" style="132" customWidth="1"/>
    <col min="6" max="8" width="8.109375" style="135" customWidth="1"/>
    <col min="9" max="9" width="8.109375" style="137" customWidth="1"/>
    <col min="10" max="12" width="8.109375" style="132" customWidth="1"/>
    <col min="13" max="13" width="16.5546875" style="132" customWidth="1"/>
    <col min="14" max="14" width="5.88671875" style="132" customWidth="1"/>
    <col min="15" max="15" width="24.6640625" style="132" customWidth="1"/>
    <col min="16" max="24" width="31" style="132" hidden="1" customWidth="1"/>
    <col min="25" max="25" width="31" style="138" hidden="1" customWidth="1"/>
    <col min="26" max="26" width="31" style="6" hidden="1" customWidth="1"/>
    <col min="27" max="36" width="31" style="132" hidden="1" customWidth="1"/>
    <col min="37" max="37" width="17.88671875" style="132" hidden="1" customWidth="1"/>
    <col min="38" max="38" width="16.5546875" style="132" hidden="1" customWidth="1"/>
    <col min="39" max="39" width="31" style="132" hidden="1" customWidth="1"/>
    <col min="40" max="40" width="25.44140625" style="132" customWidth="1"/>
    <col min="41" max="46" width="14.33203125" style="132" customWidth="1"/>
    <col min="47" max="47" width="20.5546875" style="132" hidden="1" customWidth="1"/>
    <col min="48" max="48" width="18.5546875" style="132" hidden="1" customWidth="1"/>
    <col min="49" max="49" width="20.5546875" style="132" hidden="1" customWidth="1"/>
    <col min="50" max="50" width="18.5546875" style="132" hidden="1" customWidth="1"/>
    <col min="51" max="51" width="14" style="132" customWidth="1"/>
    <col min="52" max="53" width="14" style="120" customWidth="1"/>
    <col min="54" max="56" width="13" style="120" customWidth="1"/>
    <col min="57" max="59" width="13" style="132" customWidth="1"/>
    <col min="60" max="61" width="12.88671875" style="132" customWidth="1"/>
    <col min="62" max="63" width="23" style="132" hidden="1" customWidth="1"/>
    <col min="64" max="64" width="18.88671875" style="132" hidden="1" customWidth="1"/>
    <col min="65" max="65" width="16.88671875" style="132" hidden="1" customWidth="1"/>
    <col min="66" max="66" width="19.5546875" style="132" hidden="1" customWidth="1"/>
    <col min="67" max="68" width="23" style="132" hidden="1" customWidth="1"/>
    <col min="69" max="69" width="18.88671875" style="132" hidden="1" customWidth="1"/>
    <col min="70" max="70" width="16.88671875" style="132" hidden="1" customWidth="1"/>
    <col min="71" max="71" width="19.5546875" style="132" hidden="1" customWidth="1"/>
    <col min="72" max="79" width="12.5546875" style="132" customWidth="1"/>
    <col min="80" max="80" width="23" style="132" customWidth="1"/>
    <col min="81" max="81" width="18.88671875" style="132" customWidth="1"/>
    <col min="82" max="82" width="18.5546875" style="132" customWidth="1"/>
    <col min="83" max="16384" width="11.44140625" style="132"/>
  </cols>
  <sheetData>
    <row r="1" spans="1:108" ht="21" customHeight="1" x14ac:dyDescent="0.25">
      <c r="AN1" s="139"/>
      <c r="AO1" s="139"/>
      <c r="AP1" s="139"/>
      <c r="AQ1" s="139"/>
      <c r="AR1" s="139"/>
      <c r="AS1" s="139"/>
      <c r="AT1" s="139"/>
      <c r="AU1" s="139"/>
      <c r="AV1" s="139"/>
      <c r="AW1" s="139"/>
      <c r="AX1" s="139"/>
      <c r="AY1" s="139"/>
      <c r="AZ1" s="122"/>
      <c r="BA1" s="122"/>
      <c r="BB1" s="122"/>
      <c r="BC1" s="122"/>
      <c r="BD1" s="122"/>
      <c r="BE1" s="139"/>
      <c r="BF1" s="139"/>
      <c r="BG1" s="139"/>
      <c r="BH1" s="139"/>
      <c r="BI1" s="139"/>
      <c r="BJ1" s="139"/>
      <c r="BK1" s="139"/>
      <c r="BL1" s="139"/>
      <c r="BM1" s="139"/>
      <c r="BN1" s="139"/>
      <c r="BO1" s="139"/>
      <c r="BP1" s="139"/>
      <c r="BQ1" s="139"/>
      <c r="BR1" s="139"/>
      <c r="BS1" s="139"/>
    </row>
    <row r="2" spans="1:108" ht="21" customHeight="1" x14ac:dyDescent="0.25">
      <c r="A2" s="228" t="s">
        <v>0</v>
      </c>
      <c r="B2" s="229"/>
      <c r="C2" s="229"/>
      <c r="D2" s="229"/>
      <c r="E2" s="229"/>
      <c r="F2" s="229"/>
      <c r="G2" s="229"/>
      <c r="H2" s="229"/>
      <c r="I2" s="230"/>
      <c r="J2" s="228" t="s">
        <v>1</v>
      </c>
      <c r="K2" s="229"/>
      <c r="L2" s="229"/>
      <c r="M2" s="230"/>
      <c r="N2" s="228" t="s">
        <v>2</v>
      </c>
      <c r="O2" s="229"/>
      <c r="P2" s="229"/>
      <c r="Q2" s="229"/>
      <c r="R2" s="229"/>
      <c r="S2" s="229"/>
      <c r="T2" s="229"/>
      <c r="U2" s="229"/>
      <c r="V2" s="229"/>
      <c r="W2" s="229"/>
      <c r="X2" s="229"/>
      <c r="Y2" s="229"/>
      <c r="Z2" s="229"/>
      <c r="AA2" s="229"/>
      <c r="AB2" s="229"/>
      <c r="AC2" s="229"/>
      <c r="AD2" s="229"/>
      <c r="AE2" s="229"/>
      <c r="AF2" s="229"/>
      <c r="AG2" s="229"/>
      <c r="AH2" s="230"/>
      <c r="AI2" s="228" t="s">
        <v>3</v>
      </c>
      <c r="AJ2" s="229"/>
      <c r="AK2" s="229"/>
      <c r="AL2" s="230"/>
      <c r="AM2" s="140"/>
      <c r="AN2" s="251" t="s">
        <v>4</v>
      </c>
      <c r="AO2" s="251"/>
      <c r="AP2" s="251"/>
      <c r="AQ2" s="251"/>
      <c r="AR2" s="251"/>
      <c r="AS2" s="251"/>
      <c r="AT2" s="251"/>
      <c r="AU2" s="251"/>
      <c r="AV2" s="251"/>
      <c r="AW2" s="251"/>
      <c r="AX2" s="251"/>
      <c r="AY2" s="251"/>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8" t="s">
        <v>9</v>
      </c>
      <c r="BU2" s="258"/>
      <c r="BV2" s="258"/>
      <c r="BW2" s="258"/>
      <c r="BX2" s="241" t="s">
        <v>10</v>
      </c>
      <c r="BY2" s="241"/>
      <c r="BZ2" s="241"/>
      <c r="CA2" s="242" t="s">
        <v>11</v>
      </c>
      <c r="CB2" s="243"/>
      <c r="CC2" s="243"/>
      <c r="CD2" s="2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2" customFormat="1" ht="21" customHeight="1" x14ac:dyDescent="0.25">
      <c r="A3" s="225" t="s">
        <v>12</v>
      </c>
      <c r="B3" s="226" t="s">
        <v>13</v>
      </c>
      <c r="C3" s="226" t="s">
        <v>14</v>
      </c>
      <c r="D3" s="226" t="s">
        <v>15</v>
      </c>
      <c r="E3" s="227" t="s">
        <v>16</v>
      </c>
      <c r="F3" s="227" t="s">
        <v>17</v>
      </c>
      <c r="G3" s="226" t="s">
        <v>18</v>
      </c>
      <c r="H3" s="226" t="s">
        <v>19</v>
      </c>
      <c r="I3" s="226" t="s">
        <v>20</v>
      </c>
      <c r="J3" s="226" t="s">
        <v>21</v>
      </c>
      <c r="K3" s="226" t="s">
        <v>17</v>
      </c>
      <c r="L3" s="226" t="s">
        <v>22</v>
      </c>
      <c r="M3" s="232" t="s">
        <v>23</v>
      </c>
      <c r="N3" s="231" t="s">
        <v>24</v>
      </c>
      <c r="O3" s="226" t="s">
        <v>25</v>
      </c>
      <c r="P3" s="226" t="s">
        <v>26</v>
      </c>
      <c r="Q3" s="232" t="s">
        <v>27</v>
      </c>
      <c r="R3" s="226" t="s">
        <v>27</v>
      </c>
      <c r="S3" s="226" t="s">
        <v>28</v>
      </c>
      <c r="T3" s="226" t="s">
        <v>29</v>
      </c>
      <c r="U3" s="226" t="s">
        <v>30</v>
      </c>
      <c r="V3" s="226" t="s">
        <v>31</v>
      </c>
      <c r="W3" s="226" t="s">
        <v>32</v>
      </c>
      <c r="X3" s="226" t="s">
        <v>33</v>
      </c>
      <c r="Y3" s="226" t="s">
        <v>34</v>
      </c>
      <c r="Z3" s="226" t="s">
        <v>35</v>
      </c>
      <c r="AA3" s="226" t="s">
        <v>36</v>
      </c>
      <c r="AB3" s="226" t="s">
        <v>37</v>
      </c>
      <c r="AC3" s="245" t="s">
        <v>38</v>
      </c>
      <c r="AD3" s="246"/>
      <c r="AE3" s="226" t="s">
        <v>39</v>
      </c>
      <c r="AF3" s="226" t="s">
        <v>40</v>
      </c>
      <c r="AG3" s="226" t="s">
        <v>41</v>
      </c>
      <c r="AH3" s="226" t="s">
        <v>42</v>
      </c>
      <c r="AI3" s="226" t="s">
        <v>21</v>
      </c>
      <c r="AJ3" s="226" t="s">
        <v>17</v>
      </c>
      <c r="AK3" s="226" t="s">
        <v>22</v>
      </c>
      <c r="AL3" s="232" t="s">
        <v>43</v>
      </c>
      <c r="AM3" s="226" t="s">
        <v>44</v>
      </c>
      <c r="AN3" s="236" t="s">
        <v>45</v>
      </c>
      <c r="AO3" s="236" t="s">
        <v>27</v>
      </c>
      <c r="AP3" s="236" t="s">
        <v>46</v>
      </c>
      <c r="AQ3" s="236" t="s">
        <v>47</v>
      </c>
      <c r="AR3" s="236" t="s">
        <v>48</v>
      </c>
      <c r="AS3" s="236" t="s">
        <v>47</v>
      </c>
      <c r="AT3" s="249" t="s">
        <v>49</v>
      </c>
      <c r="AU3" s="236" t="s">
        <v>47</v>
      </c>
      <c r="AV3" s="236" t="s">
        <v>50</v>
      </c>
      <c r="AW3" s="236" t="s">
        <v>47</v>
      </c>
      <c r="AX3" s="249" t="s">
        <v>51</v>
      </c>
      <c r="AY3" s="236" t="s">
        <v>52</v>
      </c>
      <c r="AZ3" s="253" t="s">
        <v>53</v>
      </c>
      <c r="BA3" s="253" t="s">
        <v>54</v>
      </c>
      <c r="BB3" s="253" t="s">
        <v>27</v>
      </c>
      <c r="BC3" s="253" t="s">
        <v>55</v>
      </c>
      <c r="BD3" s="253" t="s">
        <v>56</v>
      </c>
      <c r="BE3" s="253" t="s">
        <v>53</v>
      </c>
      <c r="BF3" s="253" t="s">
        <v>54</v>
      </c>
      <c r="BG3" s="253" t="s">
        <v>27</v>
      </c>
      <c r="BH3" s="253" t="s">
        <v>55</v>
      </c>
      <c r="BI3" s="253" t="s">
        <v>56</v>
      </c>
      <c r="BJ3" s="253" t="s">
        <v>53</v>
      </c>
      <c r="BK3" s="253" t="s">
        <v>54</v>
      </c>
      <c r="BL3" s="253" t="s">
        <v>27</v>
      </c>
      <c r="BM3" s="253" t="s">
        <v>55</v>
      </c>
      <c r="BN3" s="253" t="s">
        <v>56</v>
      </c>
      <c r="BO3" s="253" t="s">
        <v>53</v>
      </c>
      <c r="BP3" s="253" t="s">
        <v>54</v>
      </c>
      <c r="BQ3" s="253" t="s">
        <v>27</v>
      </c>
      <c r="BR3" s="253" t="s">
        <v>55</v>
      </c>
      <c r="BS3" s="253" t="s">
        <v>56</v>
      </c>
      <c r="BT3" s="261" t="s">
        <v>57</v>
      </c>
      <c r="BU3" s="261" t="s">
        <v>58</v>
      </c>
      <c r="BV3" s="261" t="s">
        <v>59</v>
      </c>
      <c r="BW3" s="261" t="s">
        <v>54</v>
      </c>
      <c r="BX3" s="259" t="s">
        <v>47</v>
      </c>
      <c r="BY3" s="259" t="s">
        <v>60</v>
      </c>
      <c r="BZ3" s="259" t="s">
        <v>61</v>
      </c>
      <c r="CA3" s="260" t="s">
        <v>62</v>
      </c>
      <c r="CB3" s="260" t="s">
        <v>63</v>
      </c>
      <c r="CC3" s="260" t="s">
        <v>64</v>
      </c>
      <c r="CD3" s="260" t="s">
        <v>65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row>
    <row r="4" spans="1:108" s="133" customFormat="1" ht="21" customHeight="1" thickBot="1" x14ac:dyDescent="0.35">
      <c r="A4" s="225"/>
      <c r="B4" s="226"/>
      <c r="C4" s="226"/>
      <c r="D4" s="226"/>
      <c r="E4" s="227"/>
      <c r="F4" s="227"/>
      <c r="G4" s="226"/>
      <c r="H4" s="226"/>
      <c r="I4" s="226"/>
      <c r="J4" s="226"/>
      <c r="K4" s="226"/>
      <c r="L4" s="226"/>
      <c r="M4" s="233"/>
      <c r="N4" s="231"/>
      <c r="O4" s="226"/>
      <c r="P4" s="226"/>
      <c r="Q4" s="233"/>
      <c r="R4" s="226" t="s">
        <v>27</v>
      </c>
      <c r="S4" s="226"/>
      <c r="T4" s="226"/>
      <c r="U4" s="226"/>
      <c r="V4" s="226"/>
      <c r="W4" s="226" t="s">
        <v>32</v>
      </c>
      <c r="X4" s="226"/>
      <c r="Y4" s="226" t="s">
        <v>32</v>
      </c>
      <c r="Z4" s="226"/>
      <c r="AA4" s="226" t="s">
        <v>36</v>
      </c>
      <c r="AB4" s="226"/>
      <c r="AC4" s="247"/>
      <c r="AD4" s="248"/>
      <c r="AE4" s="226"/>
      <c r="AF4" s="226"/>
      <c r="AG4" s="226"/>
      <c r="AH4" s="226"/>
      <c r="AI4" s="226"/>
      <c r="AJ4" s="226"/>
      <c r="AK4" s="226"/>
      <c r="AL4" s="233"/>
      <c r="AM4" s="226"/>
      <c r="AN4" s="236"/>
      <c r="AO4" s="236"/>
      <c r="AP4" s="236"/>
      <c r="AQ4" s="236"/>
      <c r="AR4" s="236"/>
      <c r="AS4" s="236"/>
      <c r="AT4" s="250"/>
      <c r="AU4" s="236"/>
      <c r="AV4" s="236"/>
      <c r="AW4" s="236"/>
      <c r="AX4" s="250"/>
      <c r="AY4" s="236"/>
      <c r="AZ4" s="253"/>
      <c r="BA4" s="253"/>
      <c r="BB4" s="253"/>
      <c r="BC4" s="253"/>
      <c r="BD4" s="253"/>
      <c r="BE4" s="253"/>
      <c r="BF4" s="253"/>
      <c r="BG4" s="253"/>
      <c r="BH4" s="253"/>
      <c r="BI4" s="253"/>
      <c r="BJ4" s="253"/>
      <c r="BK4" s="253"/>
      <c r="BL4" s="253"/>
      <c r="BM4" s="253"/>
      <c r="BN4" s="253"/>
      <c r="BO4" s="253"/>
      <c r="BP4" s="253"/>
      <c r="BQ4" s="253"/>
      <c r="BR4" s="253"/>
      <c r="BS4" s="253"/>
      <c r="BT4" s="261"/>
      <c r="BU4" s="261"/>
      <c r="BV4" s="261"/>
      <c r="BW4" s="261"/>
      <c r="BX4" s="259"/>
      <c r="BY4" s="259"/>
      <c r="BZ4" s="259"/>
      <c r="CA4" s="260"/>
      <c r="CB4" s="260"/>
      <c r="CC4" s="260"/>
      <c r="CD4" s="26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4" customFormat="1" ht="130.5" customHeight="1" thickTop="1" thickBot="1" x14ac:dyDescent="0.35">
      <c r="A5" s="234">
        <v>1</v>
      </c>
      <c r="B5" s="235" t="s">
        <v>457</v>
      </c>
      <c r="C5" s="235" t="s">
        <v>458</v>
      </c>
      <c r="D5" s="235" t="s">
        <v>459</v>
      </c>
      <c r="E5" s="200" t="s">
        <v>460</v>
      </c>
      <c r="F5" s="235" t="s">
        <v>70</v>
      </c>
      <c r="G5" s="235" t="s">
        <v>461</v>
      </c>
      <c r="H5" s="235" t="s">
        <v>462</v>
      </c>
      <c r="I5" s="235" t="s">
        <v>73</v>
      </c>
      <c r="J5" s="234">
        <v>3</v>
      </c>
      <c r="K5" s="234">
        <v>4</v>
      </c>
      <c r="L5" s="237">
        <v>48</v>
      </c>
      <c r="M5" s="238" t="s">
        <v>155</v>
      </c>
      <c r="N5" s="143">
        <v>1</v>
      </c>
      <c r="O5" s="156" t="s">
        <v>463</v>
      </c>
      <c r="P5" s="117">
        <v>15</v>
      </c>
      <c r="Q5" s="117">
        <v>15</v>
      </c>
      <c r="R5" s="117">
        <v>15</v>
      </c>
      <c r="S5" s="117">
        <v>15</v>
      </c>
      <c r="T5" s="117">
        <v>15</v>
      </c>
      <c r="U5" s="117">
        <v>15</v>
      </c>
      <c r="V5" s="117">
        <v>10</v>
      </c>
      <c r="W5" s="145">
        <v>100</v>
      </c>
      <c r="X5" s="146" t="s">
        <v>76</v>
      </c>
      <c r="Y5" s="147" t="s">
        <v>76</v>
      </c>
      <c r="Z5" s="44" t="s">
        <v>76</v>
      </c>
      <c r="AA5" s="145" t="s">
        <v>99</v>
      </c>
      <c r="AB5" s="117"/>
      <c r="AC5" s="254">
        <v>100</v>
      </c>
      <c r="AD5" s="254" t="s">
        <v>76</v>
      </c>
      <c r="AE5" s="255" t="s">
        <v>80</v>
      </c>
      <c r="AF5" s="255" t="s">
        <v>81</v>
      </c>
      <c r="AG5" s="256">
        <v>2</v>
      </c>
      <c r="AH5" s="256">
        <v>1</v>
      </c>
      <c r="AI5" s="257">
        <v>3</v>
      </c>
      <c r="AJ5" s="257">
        <v>3</v>
      </c>
      <c r="AK5" s="237">
        <v>36</v>
      </c>
      <c r="AL5" s="238" t="s">
        <v>74</v>
      </c>
      <c r="AM5" s="262" t="s">
        <v>130</v>
      </c>
      <c r="AN5" s="102" t="s">
        <v>464</v>
      </c>
      <c r="AO5" s="102" t="s">
        <v>465</v>
      </c>
      <c r="AP5" s="148">
        <v>45657</v>
      </c>
      <c r="AQ5" s="149" t="s">
        <v>466</v>
      </c>
      <c r="AR5" s="149" t="s">
        <v>467</v>
      </c>
      <c r="AS5" s="150">
        <v>45415</v>
      </c>
      <c r="AT5" s="153" t="s">
        <v>468</v>
      </c>
      <c r="AU5" s="150"/>
      <c r="AV5" s="151"/>
      <c r="AW5" s="150"/>
      <c r="AX5" s="151"/>
      <c r="AY5" s="152"/>
      <c r="AZ5" s="149" t="s">
        <v>466</v>
      </c>
      <c r="BA5" s="102" t="s">
        <v>469</v>
      </c>
      <c r="BB5" s="102" t="s">
        <v>465</v>
      </c>
      <c r="BC5" s="149" t="s">
        <v>470</v>
      </c>
      <c r="BD5" s="148"/>
      <c r="BE5" s="150">
        <v>45415</v>
      </c>
      <c r="BF5" s="153" t="s">
        <v>471</v>
      </c>
      <c r="BG5" s="151" t="s">
        <v>472</v>
      </c>
      <c r="BH5" s="153" t="s">
        <v>473</v>
      </c>
      <c r="BI5" s="150"/>
      <c r="BJ5" s="151"/>
      <c r="BK5" s="151"/>
      <c r="BL5" s="152"/>
      <c r="BM5" s="150"/>
      <c r="BN5" s="150"/>
      <c r="BO5" s="151"/>
      <c r="BP5" s="151"/>
      <c r="BQ5" s="152"/>
      <c r="BR5" s="150"/>
      <c r="BS5" s="150"/>
      <c r="BT5" s="153" t="s">
        <v>474</v>
      </c>
      <c r="BU5" s="151"/>
      <c r="BV5" s="151"/>
      <c r="BW5" s="151"/>
      <c r="BX5" s="150">
        <v>45404</v>
      </c>
      <c r="BY5" s="151" t="s">
        <v>475</v>
      </c>
      <c r="BZ5" s="151" t="s">
        <v>476</v>
      </c>
      <c r="CA5" s="150">
        <v>45421</v>
      </c>
      <c r="CB5" s="151" t="s">
        <v>477</v>
      </c>
      <c r="CC5" s="151" t="s">
        <v>508</v>
      </c>
      <c r="CD5" s="151" t="s">
        <v>478</v>
      </c>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08" ht="106.5" customHeight="1" thickTop="1" thickBot="1" x14ac:dyDescent="0.3">
      <c r="A6" s="234"/>
      <c r="B6" s="235"/>
      <c r="C6" s="235"/>
      <c r="D6" s="235"/>
      <c r="E6" s="200"/>
      <c r="F6" s="235"/>
      <c r="G6" s="235"/>
      <c r="H6" s="235"/>
      <c r="I6" s="235"/>
      <c r="J6" s="234"/>
      <c r="K6" s="234"/>
      <c r="L6" s="237"/>
      <c r="M6" s="239"/>
      <c r="N6" s="143">
        <v>2</v>
      </c>
      <c r="O6" s="156" t="s">
        <v>479</v>
      </c>
      <c r="P6" s="117">
        <v>15</v>
      </c>
      <c r="Q6" s="117">
        <v>15</v>
      </c>
      <c r="R6" s="117">
        <v>15</v>
      </c>
      <c r="S6" s="117">
        <v>15</v>
      </c>
      <c r="T6" s="117">
        <v>15</v>
      </c>
      <c r="U6" s="117">
        <v>15</v>
      </c>
      <c r="V6" s="117">
        <v>10</v>
      </c>
      <c r="W6" s="145">
        <v>100</v>
      </c>
      <c r="X6" s="146" t="s">
        <v>76</v>
      </c>
      <c r="Y6" s="147" t="s">
        <v>76</v>
      </c>
      <c r="Z6" s="44" t="s">
        <v>76</v>
      </c>
      <c r="AA6" s="145" t="s">
        <v>99</v>
      </c>
      <c r="AB6" s="117"/>
      <c r="AC6" s="254"/>
      <c r="AD6" s="254"/>
      <c r="AE6" s="255"/>
      <c r="AF6" s="255"/>
      <c r="AG6" s="256"/>
      <c r="AH6" s="256"/>
      <c r="AI6" s="257"/>
      <c r="AJ6" s="257"/>
      <c r="AK6" s="237"/>
      <c r="AL6" s="239"/>
      <c r="AM6" s="263"/>
      <c r="AN6" s="102" t="s">
        <v>480</v>
      </c>
      <c r="AO6" s="102" t="s">
        <v>481</v>
      </c>
      <c r="AP6" s="148">
        <v>45657</v>
      </c>
      <c r="AQ6" s="149" t="s">
        <v>466</v>
      </c>
      <c r="AR6" s="102" t="s">
        <v>482</v>
      </c>
      <c r="AS6" s="150">
        <v>45415</v>
      </c>
      <c r="AT6" s="153" t="s">
        <v>483</v>
      </c>
      <c r="AU6" s="150"/>
      <c r="AV6" s="151"/>
      <c r="AW6" s="150"/>
      <c r="AX6" s="151"/>
      <c r="AY6" s="152"/>
      <c r="AZ6" s="149" t="s">
        <v>484</v>
      </c>
      <c r="BA6" s="102" t="s">
        <v>485</v>
      </c>
      <c r="BB6" s="102" t="s">
        <v>481</v>
      </c>
      <c r="BC6" s="148" t="s">
        <v>486</v>
      </c>
      <c r="BD6" s="148"/>
      <c r="BE6" s="150">
        <v>45415</v>
      </c>
      <c r="BF6" s="153" t="s">
        <v>487</v>
      </c>
      <c r="BG6" s="151" t="s">
        <v>472</v>
      </c>
      <c r="BH6" s="150" t="s">
        <v>486</v>
      </c>
      <c r="BI6" s="150"/>
      <c r="BJ6" s="151"/>
      <c r="BK6" s="151"/>
      <c r="BL6" s="152"/>
      <c r="BM6" s="150"/>
      <c r="BN6" s="150"/>
      <c r="BO6" s="151"/>
      <c r="BP6" s="151"/>
      <c r="BQ6" s="152"/>
      <c r="BR6" s="150"/>
      <c r="BS6" s="150"/>
      <c r="BT6" s="150"/>
      <c r="BU6" s="151"/>
      <c r="BV6" s="151"/>
      <c r="BW6" s="151"/>
      <c r="BX6" s="150">
        <v>45404</v>
      </c>
      <c r="BY6" s="151" t="s">
        <v>488</v>
      </c>
      <c r="BZ6" s="151" t="s">
        <v>489</v>
      </c>
      <c r="CA6" s="150">
        <v>45421</v>
      </c>
      <c r="CB6" s="151" t="s">
        <v>490</v>
      </c>
      <c r="CC6" s="151" t="s">
        <v>508</v>
      </c>
      <c r="CD6" s="169" t="s">
        <v>491</v>
      </c>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83.25" customHeight="1" thickTop="1" thickBot="1" x14ac:dyDescent="0.3">
      <c r="A7" s="234"/>
      <c r="B7" s="235"/>
      <c r="C7" s="235"/>
      <c r="D7" s="235"/>
      <c r="E7" s="200"/>
      <c r="F7" s="235"/>
      <c r="G7" s="235"/>
      <c r="H7" s="235"/>
      <c r="I7" s="235"/>
      <c r="J7" s="234"/>
      <c r="K7" s="234"/>
      <c r="L7" s="237"/>
      <c r="M7" s="239"/>
      <c r="N7" s="143">
        <v>3</v>
      </c>
      <c r="O7" s="155" t="s">
        <v>492</v>
      </c>
      <c r="P7" s="117">
        <v>15</v>
      </c>
      <c r="Q7" s="117">
        <v>15</v>
      </c>
      <c r="R7" s="117">
        <v>15</v>
      </c>
      <c r="S7" s="117">
        <v>15</v>
      </c>
      <c r="T7" s="117">
        <v>15</v>
      </c>
      <c r="U7" s="117">
        <v>15</v>
      </c>
      <c r="V7" s="117">
        <v>10</v>
      </c>
      <c r="W7" s="145">
        <v>100</v>
      </c>
      <c r="X7" s="146" t="s">
        <v>76</v>
      </c>
      <c r="Y7" s="147" t="s">
        <v>76</v>
      </c>
      <c r="Z7" s="44" t="s">
        <v>76</v>
      </c>
      <c r="AA7" s="145" t="s">
        <v>99</v>
      </c>
      <c r="AB7" s="117"/>
      <c r="AC7" s="254"/>
      <c r="AD7" s="254"/>
      <c r="AE7" s="255"/>
      <c r="AF7" s="255"/>
      <c r="AG7" s="256"/>
      <c r="AH7" s="256"/>
      <c r="AI7" s="257"/>
      <c r="AJ7" s="257"/>
      <c r="AK7" s="237"/>
      <c r="AL7" s="239"/>
      <c r="AM7" s="263"/>
      <c r="AN7" s="102" t="s">
        <v>493</v>
      </c>
      <c r="AO7" s="102" t="s">
        <v>465</v>
      </c>
      <c r="AP7" s="148">
        <v>45657</v>
      </c>
      <c r="AQ7" s="149" t="s">
        <v>466</v>
      </c>
      <c r="AR7" s="102" t="s">
        <v>494</v>
      </c>
      <c r="AS7" s="150">
        <v>45415</v>
      </c>
      <c r="AT7" s="153" t="s">
        <v>495</v>
      </c>
      <c r="AU7" s="150"/>
      <c r="AV7" s="151"/>
      <c r="AW7" s="150"/>
      <c r="AX7" s="151"/>
      <c r="AY7" s="152"/>
      <c r="AZ7" s="149" t="s">
        <v>466</v>
      </c>
      <c r="BA7" s="102" t="s">
        <v>496</v>
      </c>
      <c r="BB7" s="102" t="s">
        <v>465</v>
      </c>
      <c r="BC7" s="149" t="s">
        <v>497</v>
      </c>
      <c r="BD7" s="148"/>
      <c r="BE7" s="150">
        <v>45415</v>
      </c>
      <c r="BF7" s="153" t="s">
        <v>498</v>
      </c>
      <c r="BG7" s="151" t="s">
        <v>472</v>
      </c>
      <c r="BH7" s="153" t="s">
        <v>499</v>
      </c>
      <c r="BI7" s="150"/>
      <c r="BJ7" s="151"/>
      <c r="BK7" s="151"/>
      <c r="BL7" s="152"/>
      <c r="BM7" s="150"/>
      <c r="BN7" s="150"/>
      <c r="BO7" s="151"/>
      <c r="BP7" s="151"/>
      <c r="BQ7" s="152"/>
      <c r="BR7" s="150"/>
      <c r="BS7" s="150"/>
      <c r="BT7" s="150"/>
      <c r="BU7" s="151"/>
      <c r="BV7" s="151"/>
      <c r="BW7" s="151"/>
      <c r="BX7" s="150">
        <v>45404</v>
      </c>
      <c r="BY7" s="151" t="s">
        <v>500</v>
      </c>
      <c r="BZ7" s="151" t="s">
        <v>489</v>
      </c>
      <c r="CA7" s="150">
        <v>45421</v>
      </c>
      <c r="CB7" s="151" t="s">
        <v>501</v>
      </c>
      <c r="CC7" s="151" t="s">
        <v>508</v>
      </c>
      <c r="CD7" s="169" t="s">
        <v>502</v>
      </c>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x14ac:dyDescent="0.3">
      <c r="A8" s="234"/>
      <c r="B8" s="235"/>
      <c r="C8" s="235"/>
      <c r="D8" s="235"/>
      <c r="E8" s="200"/>
      <c r="F8" s="235"/>
      <c r="G8" s="235"/>
      <c r="H8" s="235"/>
      <c r="I8" s="235"/>
      <c r="J8" s="234"/>
      <c r="K8" s="234"/>
      <c r="L8" s="237"/>
      <c r="M8" s="239"/>
      <c r="N8" s="143">
        <v>4</v>
      </c>
      <c r="O8" s="156"/>
      <c r="P8" s="117"/>
      <c r="Q8" s="117"/>
      <c r="R8" s="117"/>
      <c r="S8" s="117"/>
      <c r="T8" s="117"/>
      <c r="U8" s="117"/>
      <c r="V8" s="117"/>
      <c r="W8" s="145">
        <v>0</v>
      </c>
      <c r="X8" s="146" t="s">
        <v>107</v>
      </c>
      <c r="Y8" s="147"/>
      <c r="Z8" s="44" t="s">
        <v>108</v>
      </c>
      <c r="AA8" s="145" t="s">
        <v>78</v>
      </c>
      <c r="AB8" s="117"/>
      <c r="AC8" s="254"/>
      <c r="AD8" s="254"/>
      <c r="AE8" s="255"/>
      <c r="AF8" s="255"/>
      <c r="AG8" s="256"/>
      <c r="AH8" s="256"/>
      <c r="AI8" s="257"/>
      <c r="AJ8" s="257"/>
      <c r="AK8" s="237"/>
      <c r="AL8" s="239"/>
      <c r="AM8" s="263"/>
      <c r="AN8" s="102"/>
      <c r="AO8" s="143"/>
      <c r="AP8" s="148"/>
      <c r="AQ8" s="148"/>
      <c r="AR8" s="102"/>
      <c r="AS8" s="150"/>
      <c r="AT8" s="151"/>
      <c r="AU8" s="150"/>
      <c r="AV8" s="151"/>
      <c r="AW8" s="150"/>
      <c r="AX8" s="151"/>
      <c r="AY8" s="152"/>
      <c r="AZ8" s="102"/>
      <c r="BA8" s="102"/>
      <c r="BB8" s="143"/>
      <c r="BC8" s="148"/>
      <c r="BD8" s="148"/>
      <c r="BE8" s="151"/>
      <c r="BF8" s="151"/>
      <c r="BG8" s="152"/>
      <c r="BH8" s="150"/>
      <c r="BI8" s="150"/>
      <c r="BJ8" s="151"/>
      <c r="BK8" s="151"/>
      <c r="BL8" s="152"/>
      <c r="BM8" s="150"/>
      <c r="BN8" s="150"/>
      <c r="BO8" s="151"/>
      <c r="BP8" s="151"/>
      <c r="BQ8" s="152"/>
      <c r="BR8" s="150"/>
      <c r="BS8" s="150"/>
      <c r="BT8" s="150"/>
      <c r="BU8" s="151"/>
      <c r="BV8" s="151"/>
      <c r="BW8" s="151"/>
      <c r="BX8" s="150"/>
      <c r="BY8" s="151"/>
      <c r="BZ8" s="151"/>
      <c r="CA8" s="150"/>
      <c r="CB8" s="151"/>
      <c r="CC8" s="152"/>
      <c r="CD8" s="15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x14ac:dyDescent="0.3">
      <c r="A9" s="234"/>
      <c r="B9" s="235"/>
      <c r="C9" s="235"/>
      <c r="D9" s="235"/>
      <c r="E9" s="200"/>
      <c r="F9" s="235"/>
      <c r="G9" s="235"/>
      <c r="H9" s="235"/>
      <c r="I9" s="235"/>
      <c r="J9" s="234"/>
      <c r="K9" s="234"/>
      <c r="L9" s="237"/>
      <c r="M9" s="239"/>
      <c r="N9" s="143">
        <v>5</v>
      </c>
      <c r="O9" s="156"/>
      <c r="P9" s="117"/>
      <c r="Q9" s="117"/>
      <c r="R9" s="117"/>
      <c r="S9" s="117"/>
      <c r="T9" s="117"/>
      <c r="U9" s="117"/>
      <c r="V9" s="117"/>
      <c r="W9" s="145">
        <v>0</v>
      </c>
      <c r="X9" s="146" t="s">
        <v>107</v>
      </c>
      <c r="Y9" s="147"/>
      <c r="Z9" s="44" t="s">
        <v>108</v>
      </c>
      <c r="AA9" s="145" t="s">
        <v>78</v>
      </c>
      <c r="AB9" s="117"/>
      <c r="AC9" s="254"/>
      <c r="AD9" s="254"/>
      <c r="AE9" s="255"/>
      <c r="AF9" s="255"/>
      <c r="AG9" s="256"/>
      <c r="AH9" s="256"/>
      <c r="AI9" s="257"/>
      <c r="AJ9" s="257"/>
      <c r="AK9" s="237"/>
      <c r="AL9" s="239"/>
      <c r="AM9" s="263"/>
      <c r="AN9" s="102"/>
      <c r="AO9" s="143"/>
      <c r="AP9" s="148"/>
      <c r="AQ9" s="148"/>
      <c r="AR9" s="102"/>
      <c r="AS9" s="150"/>
      <c r="AT9" s="151"/>
      <c r="AU9" s="150"/>
      <c r="AV9" s="151"/>
      <c r="AW9" s="150"/>
      <c r="AX9" s="151"/>
      <c r="AY9" s="152"/>
      <c r="AZ9" s="102"/>
      <c r="BA9" s="102"/>
      <c r="BB9" s="143"/>
      <c r="BC9" s="148"/>
      <c r="BD9" s="148"/>
      <c r="BE9" s="151"/>
      <c r="BF9" s="151"/>
      <c r="BG9" s="152"/>
      <c r="BH9" s="150"/>
      <c r="BI9" s="150"/>
      <c r="BJ9" s="151"/>
      <c r="BK9" s="151"/>
      <c r="BL9" s="152"/>
      <c r="BM9" s="150"/>
      <c r="BN9" s="150"/>
      <c r="BO9" s="151"/>
      <c r="BP9" s="151"/>
      <c r="BQ9" s="152"/>
      <c r="BR9" s="150"/>
      <c r="BS9" s="150"/>
      <c r="BT9" s="150"/>
      <c r="BU9" s="151"/>
      <c r="BV9" s="151"/>
      <c r="BW9" s="151"/>
      <c r="BX9" s="150"/>
      <c r="BY9" s="151"/>
      <c r="BZ9" s="151"/>
      <c r="CA9" s="150"/>
      <c r="CB9" s="151"/>
      <c r="CC9" s="152"/>
      <c r="CD9" s="15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21" customHeight="1" thickTop="1" thickBot="1" x14ac:dyDescent="0.3">
      <c r="A10" s="234"/>
      <c r="B10" s="235"/>
      <c r="C10" s="235"/>
      <c r="D10" s="235"/>
      <c r="E10" s="200"/>
      <c r="F10" s="235"/>
      <c r="G10" s="235"/>
      <c r="H10" s="235"/>
      <c r="I10" s="235"/>
      <c r="J10" s="234"/>
      <c r="K10" s="234"/>
      <c r="L10" s="237"/>
      <c r="M10" s="240"/>
      <c r="N10" s="143">
        <v>6</v>
      </c>
      <c r="O10" s="156"/>
      <c r="P10" s="117"/>
      <c r="Q10" s="117"/>
      <c r="R10" s="117"/>
      <c r="S10" s="117"/>
      <c r="T10" s="117"/>
      <c r="U10" s="117"/>
      <c r="V10" s="117"/>
      <c r="W10" s="145">
        <v>0</v>
      </c>
      <c r="X10" s="146" t="s">
        <v>107</v>
      </c>
      <c r="Y10" s="147"/>
      <c r="Z10" s="44" t="s">
        <v>108</v>
      </c>
      <c r="AA10" s="145" t="s">
        <v>78</v>
      </c>
      <c r="AB10" s="117"/>
      <c r="AC10" s="254"/>
      <c r="AD10" s="254"/>
      <c r="AE10" s="255"/>
      <c r="AF10" s="255"/>
      <c r="AG10" s="256"/>
      <c r="AH10" s="256"/>
      <c r="AI10" s="257"/>
      <c r="AJ10" s="257"/>
      <c r="AK10" s="237"/>
      <c r="AL10" s="240"/>
      <c r="AM10" s="264"/>
      <c r="AN10" s="102"/>
      <c r="AO10" s="143"/>
      <c r="AP10" s="148"/>
      <c r="AQ10" s="148"/>
      <c r="AR10" s="102"/>
      <c r="AS10" s="150"/>
      <c r="AT10" s="151"/>
      <c r="AU10" s="150"/>
      <c r="AV10" s="151"/>
      <c r="AW10" s="150"/>
      <c r="AX10" s="151"/>
      <c r="AY10" s="152"/>
      <c r="AZ10" s="102"/>
      <c r="BA10" s="102"/>
      <c r="BB10" s="143"/>
      <c r="BC10" s="148"/>
      <c r="BD10" s="148"/>
      <c r="BE10" s="151"/>
      <c r="BF10" s="151"/>
      <c r="BG10" s="152"/>
      <c r="BH10" s="150"/>
      <c r="BI10" s="150"/>
      <c r="BJ10" s="151"/>
      <c r="BK10" s="151"/>
      <c r="BL10" s="152"/>
      <c r="BM10" s="150"/>
      <c r="BN10" s="150"/>
      <c r="BO10" s="151"/>
      <c r="BP10" s="151"/>
      <c r="BQ10" s="152"/>
      <c r="BR10" s="150"/>
      <c r="BS10" s="150"/>
      <c r="BT10" s="150"/>
      <c r="BU10" s="151"/>
      <c r="BV10" s="151"/>
      <c r="BW10" s="151"/>
      <c r="BX10" s="150"/>
      <c r="BY10" s="151"/>
      <c r="BZ10" s="151"/>
      <c r="CA10" s="150"/>
      <c r="CB10" s="151"/>
      <c r="CC10" s="152"/>
      <c r="CD10" s="15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x14ac:dyDescent="0.3">
      <c r="A11" s="234">
        <v>2</v>
      </c>
      <c r="B11" s="235"/>
      <c r="C11" s="235"/>
      <c r="D11" s="235"/>
      <c r="E11" s="200"/>
      <c r="F11" s="235"/>
      <c r="G11" s="235"/>
      <c r="H11" s="235"/>
      <c r="I11" s="235"/>
      <c r="J11" s="234"/>
      <c r="K11" s="234"/>
      <c r="L11" s="237">
        <v>0</v>
      </c>
      <c r="M11" s="238" t="b">
        <v>0</v>
      </c>
      <c r="N11" s="143">
        <v>1</v>
      </c>
      <c r="O11" s="156"/>
      <c r="P11" s="117"/>
      <c r="Q11" s="117"/>
      <c r="R11" s="117"/>
      <c r="S11" s="117"/>
      <c r="T11" s="117"/>
      <c r="U11" s="117"/>
      <c r="V11" s="117"/>
      <c r="W11" s="145">
        <v>0</v>
      </c>
      <c r="X11" s="146" t="s">
        <v>107</v>
      </c>
      <c r="Y11" s="147"/>
      <c r="Z11" s="44" t="s">
        <v>108</v>
      </c>
      <c r="AA11" s="145" t="s">
        <v>78</v>
      </c>
      <c r="AB11" s="117"/>
      <c r="AC11" s="254">
        <v>0</v>
      </c>
      <c r="AD11" s="254" t="s">
        <v>107</v>
      </c>
      <c r="AE11" s="255"/>
      <c r="AF11" s="255"/>
      <c r="AG11" s="256" t="s">
        <v>122</v>
      </c>
      <c r="AH11" s="256" t="s">
        <v>122</v>
      </c>
      <c r="AI11" s="257"/>
      <c r="AJ11" s="257"/>
      <c r="AK11" s="237">
        <v>0</v>
      </c>
      <c r="AL11" s="238" t="b">
        <v>0</v>
      </c>
      <c r="AM11" s="262"/>
      <c r="AN11" s="102"/>
      <c r="AO11" s="143"/>
      <c r="AP11" s="148"/>
      <c r="AQ11" s="148"/>
      <c r="AR11" s="102"/>
      <c r="AS11" s="150"/>
      <c r="AT11" s="151"/>
      <c r="AU11" s="150"/>
      <c r="AV11" s="151"/>
      <c r="AW11" s="150"/>
      <c r="AX11" s="151"/>
      <c r="AY11" s="152"/>
      <c r="AZ11" s="102"/>
      <c r="BA11" s="102"/>
      <c r="BB11" s="143"/>
      <c r="BC11" s="148"/>
      <c r="BD11" s="148"/>
      <c r="BE11" s="151"/>
      <c r="BF11" s="151"/>
      <c r="BG11" s="152"/>
      <c r="BH11" s="150"/>
      <c r="BI11" s="150"/>
      <c r="BJ11" s="151"/>
      <c r="BK11" s="151"/>
      <c r="BL11" s="152"/>
      <c r="BM11" s="150"/>
      <c r="BN11" s="150"/>
      <c r="BO11" s="151"/>
      <c r="BP11" s="151"/>
      <c r="BQ11" s="152"/>
      <c r="BR11" s="150"/>
      <c r="BS11" s="150"/>
      <c r="BT11" s="150"/>
      <c r="BU11" s="151"/>
      <c r="BV11" s="151"/>
      <c r="BW11" s="151"/>
      <c r="BX11" s="150"/>
      <c r="BY11" s="151"/>
      <c r="BZ11" s="151"/>
      <c r="CA11" s="150"/>
      <c r="CB11" s="151"/>
      <c r="CC11" s="152"/>
      <c r="CD11" s="15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x14ac:dyDescent="0.3">
      <c r="A12" s="234"/>
      <c r="B12" s="235"/>
      <c r="C12" s="235"/>
      <c r="D12" s="235"/>
      <c r="E12" s="200"/>
      <c r="F12" s="235"/>
      <c r="G12" s="235"/>
      <c r="H12" s="235"/>
      <c r="I12" s="235"/>
      <c r="J12" s="234"/>
      <c r="K12" s="234"/>
      <c r="L12" s="237"/>
      <c r="M12" s="239"/>
      <c r="N12" s="143">
        <v>2</v>
      </c>
      <c r="O12" s="156"/>
      <c r="P12" s="117"/>
      <c r="Q12" s="117"/>
      <c r="R12" s="117"/>
      <c r="S12" s="117"/>
      <c r="T12" s="117"/>
      <c r="U12" s="117"/>
      <c r="V12" s="117"/>
      <c r="W12" s="145">
        <v>0</v>
      </c>
      <c r="X12" s="146" t="s">
        <v>107</v>
      </c>
      <c r="Y12" s="147"/>
      <c r="Z12" s="44" t="s">
        <v>108</v>
      </c>
      <c r="AA12" s="145" t="s">
        <v>78</v>
      </c>
      <c r="AB12" s="117"/>
      <c r="AC12" s="254"/>
      <c r="AD12" s="254"/>
      <c r="AE12" s="255"/>
      <c r="AF12" s="255"/>
      <c r="AG12" s="256"/>
      <c r="AH12" s="256"/>
      <c r="AI12" s="257"/>
      <c r="AJ12" s="257"/>
      <c r="AK12" s="237"/>
      <c r="AL12" s="239"/>
      <c r="AM12" s="263"/>
      <c r="AN12" s="102"/>
      <c r="AO12" s="143"/>
      <c r="AP12" s="148"/>
      <c r="AQ12" s="148"/>
      <c r="AR12" s="102"/>
      <c r="AS12" s="150"/>
      <c r="AT12" s="151"/>
      <c r="AU12" s="150"/>
      <c r="AV12" s="151"/>
      <c r="AW12" s="150"/>
      <c r="AX12" s="151"/>
      <c r="AY12" s="152"/>
      <c r="AZ12" s="102"/>
      <c r="BA12" s="102"/>
      <c r="BB12" s="143"/>
      <c r="BC12" s="148"/>
      <c r="BD12" s="148"/>
      <c r="BE12" s="151"/>
      <c r="BF12" s="151"/>
      <c r="BG12" s="152"/>
      <c r="BH12" s="150"/>
      <c r="BI12" s="150"/>
      <c r="BJ12" s="151"/>
      <c r="BK12" s="151"/>
      <c r="BL12" s="152"/>
      <c r="BM12" s="150"/>
      <c r="BN12" s="150"/>
      <c r="BO12" s="151"/>
      <c r="BP12" s="151"/>
      <c r="BQ12" s="152"/>
      <c r="BR12" s="150"/>
      <c r="BS12" s="150"/>
      <c r="BT12" s="150"/>
      <c r="BU12" s="151"/>
      <c r="BV12" s="151"/>
      <c r="BW12" s="151"/>
      <c r="BX12" s="150"/>
      <c r="BY12" s="151"/>
      <c r="BZ12" s="151"/>
      <c r="CA12" s="150"/>
      <c r="CB12" s="151"/>
      <c r="CC12" s="152"/>
      <c r="CD12" s="15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x14ac:dyDescent="0.3">
      <c r="A13" s="234"/>
      <c r="B13" s="235"/>
      <c r="C13" s="235"/>
      <c r="D13" s="235"/>
      <c r="E13" s="200"/>
      <c r="F13" s="235"/>
      <c r="G13" s="235"/>
      <c r="H13" s="235"/>
      <c r="I13" s="235"/>
      <c r="J13" s="234"/>
      <c r="K13" s="234"/>
      <c r="L13" s="237"/>
      <c r="M13" s="239"/>
      <c r="N13" s="143">
        <v>3</v>
      </c>
      <c r="O13" s="155"/>
      <c r="P13" s="117"/>
      <c r="Q13" s="117"/>
      <c r="R13" s="117"/>
      <c r="S13" s="117"/>
      <c r="T13" s="117"/>
      <c r="U13" s="117"/>
      <c r="V13" s="117"/>
      <c r="W13" s="145">
        <v>0</v>
      </c>
      <c r="X13" s="146" t="s">
        <v>107</v>
      </c>
      <c r="Y13" s="147"/>
      <c r="Z13" s="44" t="s">
        <v>108</v>
      </c>
      <c r="AA13" s="145" t="s">
        <v>78</v>
      </c>
      <c r="AB13" s="117"/>
      <c r="AC13" s="254"/>
      <c r="AD13" s="254"/>
      <c r="AE13" s="255"/>
      <c r="AF13" s="255"/>
      <c r="AG13" s="256"/>
      <c r="AH13" s="256"/>
      <c r="AI13" s="257"/>
      <c r="AJ13" s="257"/>
      <c r="AK13" s="237"/>
      <c r="AL13" s="239"/>
      <c r="AM13" s="263"/>
      <c r="AN13" s="102"/>
      <c r="AO13" s="143"/>
      <c r="AP13" s="148"/>
      <c r="AQ13" s="148"/>
      <c r="AR13" s="102"/>
      <c r="AS13" s="150"/>
      <c r="AT13" s="151"/>
      <c r="AU13" s="150"/>
      <c r="AV13" s="151"/>
      <c r="AW13" s="150"/>
      <c r="AX13" s="151"/>
      <c r="AY13" s="152"/>
      <c r="AZ13" s="102"/>
      <c r="BA13" s="102"/>
      <c r="BB13" s="143"/>
      <c r="BC13" s="148"/>
      <c r="BD13" s="148"/>
      <c r="BE13" s="151"/>
      <c r="BF13" s="151"/>
      <c r="BG13" s="152"/>
      <c r="BH13" s="150"/>
      <c r="BI13" s="150"/>
      <c r="BJ13" s="151"/>
      <c r="BK13" s="151"/>
      <c r="BL13" s="152"/>
      <c r="BM13" s="150"/>
      <c r="BN13" s="150"/>
      <c r="BO13" s="151"/>
      <c r="BP13" s="151"/>
      <c r="BQ13" s="152"/>
      <c r="BR13" s="150"/>
      <c r="BS13" s="150"/>
      <c r="BT13" s="150"/>
      <c r="BU13" s="151"/>
      <c r="BV13" s="151"/>
      <c r="BW13" s="151"/>
      <c r="BX13" s="150"/>
      <c r="BY13" s="151"/>
      <c r="BZ13" s="151"/>
      <c r="CA13" s="150"/>
      <c r="CB13" s="151"/>
      <c r="CC13" s="152"/>
      <c r="CD13" s="15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x14ac:dyDescent="0.3">
      <c r="A14" s="234"/>
      <c r="B14" s="235"/>
      <c r="C14" s="235"/>
      <c r="D14" s="235"/>
      <c r="E14" s="200"/>
      <c r="F14" s="235"/>
      <c r="G14" s="235"/>
      <c r="H14" s="235"/>
      <c r="I14" s="235"/>
      <c r="J14" s="234"/>
      <c r="K14" s="234"/>
      <c r="L14" s="237"/>
      <c r="M14" s="239"/>
      <c r="N14" s="143">
        <v>4</v>
      </c>
      <c r="O14" s="156"/>
      <c r="P14" s="117"/>
      <c r="Q14" s="117"/>
      <c r="R14" s="117"/>
      <c r="S14" s="117"/>
      <c r="T14" s="117"/>
      <c r="U14" s="117"/>
      <c r="V14" s="117"/>
      <c r="W14" s="145">
        <v>0</v>
      </c>
      <c r="X14" s="146" t="s">
        <v>107</v>
      </c>
      <c r="Y14" s="147"/>
      <c r="Z14" s="44" t="s">
        <v>108</v>
      </c>
      <c r="AA14" s="145" t="s">
        <v>78</v>
      </c>
      <c r="AB14" s="117"/>
      <c r="AC14" s="254"/>
      <c r="AD14" s="254"/>
      <c r="AE14" s="255"/>
      <c r="AF14" s="255"/>
      <c r="AG14" s="256"/>
      <c r="AH14" s="256"/>
      <c r="AI14" s="257"/>
      <c r="AJ14" s="257"/>
      <c r="AK14" s="237"/>
      <c r="AL14" s="239"/>
      <c r="AM14" s="263"/>
      <c r="AN14" s="102"/>
      <c r="AO14" s="143"/>
      <c r="AP14" s="148"/>
      <c r="AQ14" s="148"/>
      <c r="AR14" s="102"/>
      <c r="AS14" s="150"/>
      <c r="AT14" s="151"/>
      <c r="AU14" s="150"/>
      <c r="AV14" s="151"/>
      <c r="AW14" s="150"/>
      <c r="AX14" s="151"/>
      <c r="AY14" s="152"/>
      <c r="AZ14" s="102"/>
      <c r="BA14" s="102"/>
      <c r="BB14" s="143"/>
      <c r="BC14" s="148"/>
      <c r="BD14" s="148"/>
      <c r="BE14" s="151"/>
      <c r="BF14" s="151"/>
      <c r="BG14" s="152"/>
      <c r="BH14" s="150"/>
      <c r="BI14" s="150"/>
      <c r="BJ14" s="151"/>
      <c r="BK14" s="151"/>
      <c r="BL14" s="152"/>
      <c r="BM14" s="150"/>
      <c r="BN14" s="150"/>
      <c r="BO14" s="151"/>
      <c r="BP14" s="151"/>
      <c r="BQ14" s="152"/>
      <c r="BR14" s="150"/>
      <c r="BS14" s="150"/>
      <c r="BT14" s="150"/>
      <c r="BU14" s="151"/>
      <c r="BV14" s="151"/>
      <c r="BW14" s="151"/>
      <c r="BX14" s="150"/>
      <c r="BY14" s="151"/>
      <c r="BZ14" s="151"/>
      <c r="CA14" s="150"/>
      <c r="CB14" s="151"/>
      <c r="CC14" s="152"/>
      <c r="CD14" s="15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x14ac:dyDescent="0.3">
      <c r="A15" s="234"/>
      <c r="B15" s="235"/>
      <c r="C15" s="235"/>
      <c r="D15" s="235"/>
      <c r="E15" s="200"/>
      <c r="F15" s="235"/>
      <c r="G15" s="235"/>
      <c r="H15" s="235"/>
      <c r="I15" s="235"/>
      <c r="J15" s="234"/>
      <c r="K15" s="234"/>
      <c r="L15" s="237"/>
      <c r="M15" s="239"/>
      <c r="N15" s="143">
        <v>5</v>
      </c>
      <c r="O15" s="156"/>
      <c r="P15" s="117"/>
      <c r="Q15" s="117"/>
      <c r="R15" s="117"/>
      <c r="S15" s="117"/>
      <c r="T15" s="117"/>
      <c r="U15" s="117"/>
      <c r="V15" s="117"/>
      <c r="W15" s="145">
        <v>0</v>
      </c>
      <c r="X15" s="146" t="s">
        <v>107</v>
      </c>
      <c r="Y15" s="147"/>
      <c r="Z15" s="44" t="s">
        <v>108</v>
      </c>
      <c r="AA15" s="145" t="s">
        <v>78</v>
      </c>
      <c r="AB15" s="117"/>
      <c r="AC15" s="254"/>
      <c r="AD15" s="254"/>
      <c r="AE15" s="255"/>
      <c r="AF15" s="255"/>
      <c r="AG15" s="256"/>
      <c r="AH15" s="256"/>
      <c r="AI15" s="257"/>
      <c r="AJ15" s="257"/>
      <c r="AK15" s="237"/>
      <c r="AL15" s="239"/>
      <c r="AM15" s="263"/>
      <c r="AN15" s="102"/>
      <c r="AO15" s="143"/>
      <c r="AP15" s="148"/>
      <c r="AQ15" s="148"/>
      <c r="AR15" s="102"/>
      <c r="AS15" s="150"/>
      <c r="AT15" s="151"/>
      <c r="AU15" s="150"/>
      <c r="AV15" s="151"/>
      <c r="AW15" s="150"/>
      <c r="AX15" s="151"/>
      <c r="AY15" s="152"/>
      <c r="AZ15" s="102"/>
      <c r="BA15" s="102"/>
      <c r="BB15" s="143"/>
      <c r="BC15" s="148"/>
      <c r="BD15" s="148"/>
      <c r="BE15" s="151"/>
      <c r="BF15" s="151"/>
      <c r="BG15" s="152"/>
      <c r="BH15" s="150"/>
      <c r="BI15" s="150"/>
      <c r="BJ15" s="151"/>
      <c r="BK15" s="151"/>
      <c r="BL15" s="152"/>
      <c r="BM15" s="150"/>
      <c r="BN15" s="150"/>
      <c r="BO15" s="151"/>
      <c r="BP15" s="151"/>
      <c r="BQ15" s="152"/>
      <c r="BR15" s="150"/>
      <c r="BS15" s="150"/>
      <c r="BT15" s="150"/>
      <c r="BU15" s="151"/>
      <c r="BV15" s="151"/>
      <c r="BW15" s="151"/>
      <c r="BX15" s="150"/>
      <c r="BY15" s="151"/>
      <c r="BZ15" s="151"/>
      <c r="CA15" s="150"/>
      <c r="CB15" s="151"/>
      <c r="CC15" s="152"/>
      <c r="CD15" s="15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x14ac:dyDescent="0.3">
      <c r="A16" s="234"/>
      <c r="B16" s="235"/>
      <c r="C16" s="235"/>
      <c r="D16" s="235"/>
      <c r="E16" s="200"/>
      <c r="F16" s="235"/>
      <c r="G16" s="235"/>
      <c r="H16" s="235"/>
      <c r="I16" s="235"/>
      <c r="J16" s="234"/>
      <c r="K16" s="234"/>
      <c r="L16" s="237"/>
      <c r="M16" s="240"/>
      <c r="N16" s="143">
        <v>6</v>
      </c>
      <c r="O16" s="156"/>
      <c r="P16" s="117"/>
      <c r="Q16" s="117"/>
      <c r="R16" s="117"/>
      <c r="S16" s="117"/>
      <c r="T16" s="117"/>
      <c r="U16" s="117"/>
      <c r="V16" s="117"/>
      <c r="W16" s="145">
        <v>0</v>
      </c>
      <c r="X16" s="146" t="s">
        <v>107</v>
      </c>
      <c r="Y16" s="147"/>
      <c r="Z16" s="44" t="s">
        <v>108</v>
      </c>
      <c r="AA16" s="145" t="s">
        <v>78</v>
      </c>
      <c r="AB16" s="117"/>
      <c r="AC16" s="254"/>
      <c r="AD16" s="254"/>
      <c r="AE16" s="255"/>
      <c r="AF16" s="255"/>
      <c r="AG16" s="256"/>
      <c r="AH16" s="256"/>
      <c r="AI16" s="257"/>
      <c r="AJ16" s="257"/>
      <c r="AK16" s="237"/>
      <c r="AL16" s="240"/>
      <c r="AM16" s="264"/>
      <c r="AN16" s="102"/>
      <c r="AO16" s="143"/>
      <c r="AP16" s="148"/>
      <c r="AQ16" s="148"/>
      <c r="AR16" s="102"/>
      <c r="AS16" s="150"/>
      <c r="AT16" s="151"/>
      <c r="AU16" s="150"/>
      <c r="AV16" s="151"/>
      <c r="AW16" s="150"/>
      <c r="AX16" s="151"/>
      <c r="AY16" s="152"/>
      <c r="AZ16" s="102"/>
      <c r="BA16" s="102"/>
      <c r="BB16" s="143"/>
      <c r="BC16" s="148"/>
      <c r="BD16" s="148"/>
      <c r="BE16" s="151"/>
      <c r="BF16" s="151"/>
      <c r="BG16" s="152"/>
      <c r="BH16" s="150"/>
      <c r="BI16" s="150"/>
      <c r="BJ16" s="151"/>
      <c r="BK16" s="151"/>
      <c r="BL16" s="152"/>
      <c r="BM16" s="150"/>
      <c r="BN16" s="150"/>
      <c r="BO16" s="151"/>
      <c r="BP16" s="151"/>
      <c r="BQ16" s="152"/>
      <c r="BR16" s="150"/>
      <c r="BS16" s="150"/>
      <c r="BT16" s="150"/>
      <c r="BU16" s="151"/>
      <c r="BV16" s="151"/>
      <c r="BW16" s="151"/>
      <c r="BX16" s="150"/>
      <c r="BY16" s="151"/>
      <c r="BZ16" s="151"/>
      <c r="CA16" s="150"/>
      <c r="CB16" s="151"/>
      <c r="CC16" s="152"/>
      <c r="CD16" s="15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x14ac:dyDescent="0.3">
      <c r="A17" s="234">
        <v>3</v>
      </c>
      <c r="B17" s="235"/>
      <c r="C17" s="235"/>
      <c r="D17" s="235"/>
      <c r="E17" s="200"/>
      <c r="F17" s="235"/>
      <c r="G17" s="235"/>
      <c r="H17" s="235"/>
      <c r="I17" s="235"/>
      <c r="J17" s="234"/>
      <c r="K17" s="234"/>
      <c r="L17" s="237">
        <v>0</v>
      </c>
      <c r="M17" s="238" t="b">
        <v>0</v>
      </c>
      <c r="N17" s="143">
        <v>1</v>
      </c>
      <c r="O17" s="156"/>
      <c r="P17" s="117"/>
      <c r="Q17" s="117"/>
      <c r="R17" s="117"/>
      <c r="S17" s="117"/>
      <c r="T17" s="117"/>
      <c r="U17" s="117"/>
      <c r="V17" s="117"/>
      <c r="W17" s="145">
        <v>0</v>
      </c>
      <c r="X17" s="146" t="s">
        <v>107</v>
      </c>
      <c r="Y17" s="147"/>
      <c r="Z17" s="44" t="s">
        <v>108</v>
      </c>
      <c r="AA17" s="145" t="s">
        <v>78</v>
      </c>
      <c r="AB17" s="117"/>
      <c r="AC17" s="254">
        <v>0</v>
      </c>
      <c r="AD17" s="254" t="s">
        <v>107</v>
      </c>
      <c r="AE17" s="255"/>
      <c r="AF17" s="255"/>
      <c r="AG17" s="256" t="s">
        <v>122</v>
      </c>
      <c r="AH17" s="256" t="s">
        <v>122</v>
      </c>
      <c r="AI17" s="257"/>
      <c r="AJ17" s="257"/>
      <c r="AK17" s="237">
        <v>0</v>
      </c>
      <c r="AL17" s="238" t="b">
        <v>0</v>
      </c>
      <c r="AM17" s="262"/>
      <c r="AN17" s="102"/>
      <c r="AO17" s="143"/>
      <c r="AP17" s="148"/>
      <c r="AQ17" s="148"/>
      <c r="AR17" s="102"/>
      <c r="AS17" s="150"/>
      <c r="AT17" s="151"/>
      <c r="AU17" s="150"/>
      <c r="AV17" s="151"/>
      <c r="AW17" s="150"/>
      <c r="AX17" s="151"/>
      <c r="AY17" s="152"/>
      <c r="AZ17" s="102"/>
      <c r="BA17" s="102"/>
      <c r="BB17" s="143"/>
      <c r="BC17" s="148"/>
      <c r="BD17" s="148"/>
      <c r="BE17" s="151"/>
      <c r="BF17" s="151"/>
      <c r="BG17" s="152"/>
      <c r="BH17" s="150"/>
      <c r="BI17" s="150"/>
      <c r="BJ17" s="151"/>
      <c r="BK17" s="151"/>
      <c r="BL17" s="152"/>
      <c r="BM17" s="150"/>
      <c r="BN17" s="150"/>
      <c r="BO17" s="151"/>
      <c r="BP17" s="151"/>
      <c r="BQ17" s="152"/>
      <c r="BR17" s="150"/>
      <c r="BS17" s="150"/>
      <c r="BT17" s="150"/>
      <c r="BU17" s="151"/>
      <c r="BV17" s="151"/>
      <c r="BW17" s="151"/>
      <c r="BX17" s="150"/>
      <c r="BY17" s="151"/>
      <c r="BZ17" s="151"/>
      <c r="CA17" s="150"/>
      <c r="CB17" s="151"/>
      <c r="CC17" s="152"/>
      <c r="CD17" s="15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x14ac:dyDescent="0.3">
      <c r="A18" s="234"/>
      <c r="B18" s="235"/>
      <c r="C18" s="235"/>
      <c r="D18" s="235"/>
      <c r="E18" s="200"/>
      <c r="F18" s="235"/>
      <c r="G18" s="235"/>
      <c r="H18" s="235"/>
      <c r="I18" s="235"/>
      <c r="J18" s="234"/>
      <c r="K18" s="234"/>
      <c r="L18" s="237"/>
      <c r="M18" s="239"/>
      <c r="N18" s="143">
        <v>2</v>
      </c>
      <c r="O18" s="156"/>
      <c r="P18" s="117"/>
      <c r="Q18" s="117"/>
      <c r="R18" s="117"/>
      <c r="S18" s="117"/>
      <c r="T18" s="117"/>
      <c r="U18" s="117"/>
      <c r="V18" s="117"/>
      <c r="W18" s="145">
        <v>0</v>
      </c>
      <c r="X18" s="146" t="s">
        <v>107</v>
      </c>
      <c r="Y18" s="147"/>
      <c r="Z18" s="44" t="s">
        <v>108</v>
      </c>
      <c r="AA18" s="145" t="s">
        <v>78</v>
      </c>
      <c r="AB18" s="117"/>
      <c r="AC18" s="254"/>
      <c r="AD18" s="254"/>
      <c r="AE18" s="255"/>
      <c r="AF18" s="255"/>
      <c r="AG18" s="256"/>
      <c r="AH18" s="256"/>
      <c r="AI18" s="257"/>
      <c r="AJ18" s="257"/>
      <c r="AK18" s="237"/>
      <c r="AL18" s="239"/>
      <c r="AM18" s="263"/>
      <c r="AN18" s="102"/>
      <c r="AO18" s="143"/>
      <c r="AP18" s="148"/>
      <c r="AQ18" s="148"/>
      <c r="AR18" s="102"/>
      <c r="AS18" s="150"/>
      <c r="AT18" s="151"/>
      <c r="AU18" s="150"/>
      <c r="AV18" s="151"/>
      <c r="AW18" s="150"/>
      <c r="AX18" s="151"/>
      <c r="AY18" s="152"/>
      <c r="AZ18" s="102"/>
      <c r="BA18" s="102"/>
      <c r="BB18" s="143"/>
      <c r="BC18" s="148"/>
      <c r="BD18" s="148"/>
      <c r="BE18" s="151"/>
      <c r="BF18" s="151"/>
      <c r="BG18" s="152"/>
      <c r="BH18" s="150"/>
      <c r="BI18" s="150"/>
      <c r="BJ18" s="151"/>
      <c r="BK18" s="151"/>
      <c r="BL18" s="152"/>
      <c r="BM18" s="150"/>
      <c r="BN18" s="150"/>
      <c r="BO18" s="151"/>
      <c r="BP18" s="151"/>
      <c r="BQ18" s="152"/>
      <c r="BR18" s="150"/>
      <c r="BS18" s="150"/>
      <c r="BT18" s="150"/>
      <c r="BU18" s="151"/>
      <c r="BV18" s="151"/>
      <c r="BW18" s="151"/>
      <c r="BX18" s="150"/>
      <c r="BY18" s="151"/>
      <c r="BZ18" s="151"/>
      <c r="CA18" s="150"/>
      <c r="CB18" s="151"/>
      <c r="CC18" s="152"/>
      <c r="CD18" s="15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x14ac:dyDescent="0.3">
      <c r="A19" s="234"/>
      <c r="B19" s="235"/>
      <c r="C19" s="235"/>
      <c r="D19" s="235"/>
      <c r="E19" s="200"/>
      <c r="F19" s="235"/>
      <c r="G19" s="235"/>
      <c r="H19" s="235"/>
      <c r="I19" s="235"/>
      <c r="J19" s="234"/>
      <c r="K19" s="234"/>
      <c r="L19" s="237"/>
      <c r="M19" s="239"/>
      <c r="N19" s="143">
        <v>3</v>
      </c>
      <c r="O19" s="155"/>
      <c r="P19" s="117"/>
      <c r="Q19" s="117"/>
      <c r="R19" s="117"/>
      <c r="S19" s="117"/>
      <c r="T19" s="117"/>
      <c r="U19" s="117"/>
      <c r="V19" s="117"/>
      <c r="W19" s="145">
        <v>0</v>
      </c>
      <c r="X19" s="146" t="s">
        <v>107</v>
      </c>
      <c r="Y19" s="147"/>
      <c r="Z19" s="44" t="s">
        <v>108</v>
      </c>
      <c r="AA19" s="145" t="s">
        <v>78</v>
      </c>
      <c r="AB19" s="117"/>
      <c r="AC19" s="254"/>
      <c r="AD19" s="254"/>
      <c r="AE19" s="255"/>
      <c r="AF19" s="255"/>
      <c r="AG19" s="256"/>
      <c r="AH19" s="256"/>
      <c r="AI19" s="257"/>
      <c r="AJ19" s="257"/>
      <c r="AK19" s="237"/>
      <c r="AL19" s="239"/>
      <c r="AM19" s="263"/>
      <c r="AN19" s="102"/>
      <c r="AO19" s="143"/>
      <c r="AP19" s="148"/>
      <c r="AQ19" s="148"/>
      <c r="AR19" s="102"/>
      <c r="AS19" s="150"/>
      <c r="AT19" s="151"/>
      <c r="AU19" s="150"/>
      <c r="AV19" s="151"/>
      <c r="AW19" s="150"/>
      <c r="AX19" s="151"/>
      <c r="AY19" s="152"/>
      <c r="AZ19" s="102"/>
      <c r="BA19" s="102"/>
      <c r="BB19" s="143"/>
      <c r="BC19" s="148"/>
      <c r="BD19" s="148"/>
      <c r="BE19" s="151"/>
      <c r="BF19" s="151"/>
      <c r="BG19" s="152"/>
      <c r="BH19" s="150"/>
      <c r="BI19" s="150"/>
      <c r="BJ19" s="151"/>
      <c r="BK19" s="151"/>
      <c r="BL19" s="152"/>
      <c r="BM19" s="150"/>
      <c r="BN19" s="150"/>
      <c r="BO19" s="151"/>
      <c r="BP19" s="151"/>
      <c r="BQ19" s="152"/>
      <c r="BR19" s="150"/>
      <c r="BS19" s="150"/>
      <c r="BT19" s="150"/>
      <c r="BU19" s="151"/>
      <c r="BV19" s="151"/>
      <c r="BW19" s="151"/>
      <c r="BX19" s="150"/>
      <c r="BY19" s="151"/>
      <c r="BZ19" s="151"/>
      <c r="CA19" s="150"/>
      <c r="CB19" s="151"/>
      <c r="CC19" s="152"/>
      <c r="CD19" s="15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x14ac:dyDescent="0.3">
      <c r="A20" s="234"/>
      <c r="B20" s="235"/>
      <c r="C20" s="235"/>
      <c r="D20" s="235"/>
      <c r="E20" s="200"/>
      <c r="F20" s="235"/>
      <c r="G20" s="235"/>
      <c r="H20" s="235"/>
      <c r="I20" s="235"/>
      <c r="J20" s="234"/>
      <c r="K20" s="234"/>
      <c r="L20" s="237"/>
      <c r="M20" s="239"/>
      <c r="N20" s="143">
        <v>4</v>
      </c>
      <c r="O20" s="156"/>
      <c r="P20" s="117"/>
      <c r="Q20" s="117"/>
      <c r="R20" s="117"/>
      <c r="S20" s="117"/>
      <c r="T20" s="117"/>
      <c r="U20" s="117"/>
      <c r="V20" s="117"/>
      <c r="W20" s="145">
        <v>0</v>
      </c>
      <c r="X20" s="146" t="s">
        <v>107</v>
      </c>
      <c r="Y20" s="147"/>
      <c r="Z20" s="44" t="s">
        <v>108</v>
      </c>
      <c r="AA20" s="145" t="s">
        <v>78</v>
      </c>
      <c r="AB20" s="117"/>
      <c r="AC20" s="254"/>
      <c r="AD20" s="254"/>
      <c r="AE20" s="255"/>
      <c r="AF20" s="255"/>
      <c r="AG20" s="256"/>
      <c r="AH20" s="256"/>
      <c r="AI20" s="257"/>
      <c r="AJ20" s="257"/>
      <c r="AK20" s="237"/>
      <c r="AL20" s="239"/>
      <c r="AM20" s="263"/>
      <c r="AN20" s="102"/>
      <c r="AO20" s="143"/>
      <c r="AP20" s="148"/>
      <c r="AQ20" s="148"/>
      <c r="AR20" s="102"/>
      <c r="AS20" s="150"/>
      <c r="AT20" s="151"/>
      <c r="AU20" s="150"/>
      <c r="AV20" s="151"/>
      <c r="AW20" s="150"/>
      <c r="AX20" s="151"/>
      <c r="AY20" s="152"/>
      <c r="AZ20" s="102"/>
      <c r="BA20" s="102"/>
      <c r="BB20" s="143"/>
      <c r="BC20" s="148"/>
      <c r="BD20" s="148"/>
      <c r="BE20" s="151"/>
      <c r="BF20" s="151"/>
      <c r="BG20" s="152"/>
      <c r="BH20" s="150"/>
      <c r="BI20" s="150"/>
      <c r="BJ20" s="151"/>
      <c r="BK20" s="151"/>
      <c r="BL20" s="152"/>
      <c r="BM20" s="150"/>
      <c r="BN20" s="150"/>
      <c r="BO20" s="151"/>
      <c r="BP20" s="151"/>
      <c r="BQ20" s="152"/>
      <c r="BR20" s="150"/>
      <c r="BS20" s="150"/>
      <c r="BT20" s="150"/>
      <c r="BU20" s="151"/>
      <c r="BV20" s="151"/>
      <c r="BW20" s="151"/>
      <c r="BX20" s="150"/>
      <c r="BY20" s="151"/>
      <c r="BZ20" s="151"/>
      <c r="CA20" s="150"/>
      <c r="CB20" s="151"/>
      <c r="CC20" s="152"/>
      <c r="CD20" s="15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x14ac:dyDescent="0.3">
      <c r="A21" s="234"/>
      <c r="B21" s="235"/>
      <c r="C21" s="235"/>
      <c r="D21" s="235"/>
      <c r="E21" s="200"/>
      <c r="F21" s="235"/>
      <c r="G21" s="235"/>
      <c r="H21" s="235"/>
      <c r="I21" s="235"/>
      <c r="J21" s="234"/>
      <c r="K21" s="234"/>
      <c r="L21" s="237"/>
      <c r="M21" s="239"/>
      <c r="N21" s="143">
        <v>5</v>
      </c>
      <c r="O21" s="156"/>
      <c r="P21" s="117"/>
      <c r="Q21" s="117"/>
      <c r="R21" s="117"/>
      <c r="S21" s="117"/>
      <c r="T21" s="117"/>
      <c r="U21" s="117"/>
      <c r="V21" s="117"/>
      <c r="W21" s="145">
        <v>0</v>
      </c>
      <c r="X21" s="146" t="s">
        <v>107</v>
      </c>
      <c r="Y21" s="147"/>
      <c r="Z21" s="44" t="s">
        <v>108</v>
      </c>
      <c r="AA21" s="145" t="s">
        <v>78</v>
      </c>
      <c r="AB21" s="117"/>
      <c r="AC21" s="254"/>
      <c r="AD21" s="254"/>
      <c r="AE21" s="255"/>
      <c r="AF21" s="255"/>
      <c r="AG21" s="256"/>
      <c r="AH21" s="256"/>
      <c r="AI21" s="257"/>
      <c r="AJ21" s="257"/>
      <c r="AK21" s="237"/>
      <c r="AL21" s="239"/>
      <c r="AM21" s="263"/>
      <c r="AN21" s="102"/>
      <c r="AO21" s="143"/>
      <c r="AP21" s="148"/>
      <c r="AQ21" s="148"/>
      <c r="AR21" s="102"/>
      <c r="AS21" s="150"/>
      <c r="AT21" s="151"/>
      <c r="AU21" s="150"/>
      <c r="AV21" s="151"/>
      <c r="AW21" s="150"/>
      <c r="AX21" s="151"/>
      <c r="AY21" s="152"/>
      <c r="AZ21" s="102"/>
      <c r="BA21" s="102"/>
      <c r="BB21" s="143"/>
      <c r="BC21" s="148"/>
      <c r="BD21" s="148"/>
      <c r="BE21" s="151"/>
      <c r="BF21" s="151"/>
      <c r="BG21" s="152"/>
      <c r="BH21" s="150"/>
      <c r="BI21" s="150"/>
      <c r="BJ21" s="151"/>
      <c r="BK21" s="151"/>
      <c r="BL21" s="152"/>
      <c r="BM21" s="150"/>
      <c r="BN21" s="150"/>
      <c r="BO21" s="151"/>
      <c r="BP21" s="151"/>
      <c r="BQ21" s="152"/>
      <c r="BR21" s="150"/>
      <c r="BS21" s="150"/>
      <c r="BT21" s="150"/>
      <c r="BU21" s="151"/>
      <c r="BV21" s="151"/>
      <c r="BW21" s="151"/>
      <c r="BX21" s="150"/>
      <c r="BY21" s="151"/>
      <c r="BZ21" s="151"/>
      <c r="CA21" s="150"/>
      <c r="CB21" s="151"/>
      <c r="CC21" s="152"/>
      <c r="CD21" s="15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x14ac:dyDescent="0.3">
      <c r="A22" s="234"/>
      <c r="B22" s="235"/>
      <c r="C22" s="235"/>
      <c r="D22" s="235"/>
      <c r="E22" s="200"/>
      <c r="F22" s="235"/>
      <c r="G22" s="235"/>
      <c r="H22" s="235"/>
      <c r="I22" s="235"/>
      <c r="J22" s="234"/>
      <c r="K22" s="234"/>
      <c r="L22" s="237"/>
      <c r="M22" s="240"/>
      <c r="N22" s="143">
        <v>6</v>
      </c>
      <c r="O22" s="156"/>
      <c r="P22" s="117"/>
      <c r="Q22" s="117"/>
      <c r="R22" s="117"/>
      <c r="S22" s="117"/>
      <c r="T22" s="117"/>
      <c r="U22" s="117"/>
      <c r="V22" s="117"/>
      <c r="W22" s="145">
        <v>0</v>
      </c>
      <c r="X22" s="146" t="s">
        <v>107</v>
      </c>
      <c r="Y22" s="147"/>
      <c r="Z22" s="44" t="s">
        <v>108</v>
      </c>
      <c r="AA22" s="145" t="s">
        <v>78</v>
      </c>
      <c r="AB22" s="117"/>
      <c r="AC22" s="254"/>
      <c r="AD22" s="254"/>
      <c r="AE22" s="255"/>
      <c r="AF22" s="255"/>
      <c r="AG22" s="256"/>
      <c r="AH22" s="256"/>
      <c r="AI22" s="257"/>
      <c r="AJ22" s="257"/>
      <c r="AK22" s="237"/>
      <c r="AL22" s="240"/>
      <c r="AM22" s="264"/>
      <c r="AN22" s="102"/>
      <c r="AO22" s="143"/>
      <c r="AP22" s="148"/>
      <c r="AQ22" s="148"/>
      <c r="AR22" s="102"/>
      <c r="AS22" s="150"/>
      <c r="AT22" s="151"/>
      <c r="AU22" s="150"/>
      <c r="AV22" s="151"/>
      <c r="AW22" s="150"/>
      <c r="AX22" s="151"/>
      <c r="AY22" s="152"/>
      <c r="AZ22" s="102"/>
      <c r="BA22" s="102"/>
      <c r="BB22" s="143"/>
      <c r="BC22" s="148"/>
      <c r="BD22" s="148"/>
      <c r="BE22" s="151"/>
      <c r="BF22" s="151"/>
      <c r="BG22" s="152"/>
      <c r="BH22" s="150"/>
      <c r="BI22" s="150"/>
      <c r="BJ22" s="151"/>
      <c r="BK22" s="151"/>
      <c r="BL22" s="152"/>
      <c r="BM22" s="150"/>
      <c r="BN22" s="150"/>
      <c r="BO22" s="151"/>
      <c r="BP22" s="151"/>
      <c r="BQ22" s="152"/>
      <c r="BR22" s="150"/>
      <c r="BS22" s="150"/>
      <c r="BT22" s="150"/>
      <c r="BU22" s="151"/>
      <c r="BV22" s="151"/>
      <c r="BW22" s="151"/>
      <c r="BX22" s="150"/>
      <c r="BY22" s="151"/>
      <c r="BZ22" s="151"/>
      <c r="CA22" s="150"/>
      <c r="CB22" s="151"/>
      <c r="CC22" s="152"/>
      <c r="CD22" s="15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x14ac:dyDescent="0.3">
      <c r="A23" s="234">
        <v>4</v>
      </c>
      <c r="B23" s="235"/>
      <c r="C23" s="235"/>
      <c r="D23" s="235"/>
      <c r="E23" s="200"/>
      <c r="F23" s="235"/>
      <c r="G23" s="235"/>
      <c r="H23" s="235"/>
      <c r="I23" s="235"/>
      <c r="J23" s="234"/>
      <c r="K23" s="234"/>
      <c r="L23" s="237">
        <v>0</v>
      </c>
      <c r="M23" s="238" t="b">
        <v>0</v>
      </c>
      <c r="N23" s="143">
        <v>1</v>
      </c>
      <c r="O23" s="156"/>
      <c r="P23" s="117"/>
      <c r="Q23" s="117"/>
      <c r="R23" s="117"/>
      <c r="S23" s="117"/>
      <c r="T23" s="117"/>
      <c r="U23" s="117"/>
      <c r="V23" s="117"/>
      <c r="W23" s="145">
        <v>0</v>
      </c>
      <c r="X23" s="146" t="s">
        <v>107</v>
      </c>
      <c r="Y23" s="147"/>
      <c r="Z23" s="44" t="s">
        <v>108</v>
      </c>
      <c r="AA23" s="145" t="s">
        <v>78</v>
      </c>
      <c r="AB23" s="117"/>
      <c r="AC23" s="254">
        <v>0</v>
      </c>
      <c r="AD23" s="254" t="s">
        <v>107</v>
      </c>
      <c r="AE23" s="255"/>
      <c r="AF23" s="255"/>
      <c r="AG23" s="256" t="s">
        <v>122</v>
      </c>
      <c r="AH23" s="256" t="s">
        <v>122</v>
      </c>
      <c r="AI23" s="257"/>
      <c r="AJ23" s="257"/>
      <c r="AK23" s="237">
        <v>0</v>
      </c>
      <c r="AL23" s="238" t="b">
        <v>0</v>
      </c>
      <c r="AM23" s="262"/>
      <c r="AN23" s="102"/>
      <c r="AO23" s="143"/>
      <c r="AP23" s="148"/>
      <c r="AQ23" s="148"/>
      <c r="AR23" s="102"/>
      <c r="AS23" s="150"/>
      <c r="AT23" s="151"/>
      <c r="AU23" s="150"/>
      <c r="AV23" s="151"/>
      <c r="AW23" s="150"/>
      <c r="AX23" s="151"/>
      <c r="AY23" s="152"/>
      <c r="AZ23" s="102"/>
      <c r="BA23" s="102"/>
      <c r="BB23" s="143"/>
      <c r="BC23" s="148"/>
      <c r="BD23" s="148"/>
      <c r="BE23" s="151"/>
      <c r="BF23" s="151"/>
      <c r="BG23" s="152"/>
      <c r="BH23" s="150"/>
      <c r="BI23" s="150"/>
      <c r="BJ23" s="151"/>
      <c r="BK23" s="151"/>
      <c r="BL23" s="152"/>
      <c r="BM23" s="150"/>
      <c r="BN23" s="150"/>
      <c r="BO23" s="151"/>
      <c r="BP23" s="151"/>
      <c r="BQ23" s="152"/>
      <c r="BR23" s="150"/>
      <c r="BS23" s="150"/>
      <c r="BT23" s="150"/>
      <c r="BU23" s="151"/>
      <c r="BV23" s="151"/>
      <c r="BW23" s="151"/>
      <c r="BX23" s="150"/>
      <c r="BY23" s="151"/>
      <c r="BZ23" s="151"/>
      <c r="CA23" s="150"/>
      <c r="CB23" s="151"/>
      <c r="CC23" s="152"/>
      <c r="CD23" s="15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x14ac:dyDescent="0.3">
      <c r="A24" s="234"/>
      <c r="B24" s="235"/>
      <c r="C24" s="235"/>
      <c r="D24" s="235"/>
      <c r="E24" s="200"/>
      <c r="F24" s="235"/>
      <c r="G24" s="235"/>
      <c r="H24" s="235"/>
      <c r="I24" s="235"/>
      <c r="J24" s="234"/>
      <c r="K24" s="234"/>
      <c r="L24" s="237"/>
      <c r="M24" s="239"/>
      <c r="N24" s="143">
        <v>2</v>
      </c>
      <c r="O24" s="156"/>
      <c r="P24" s="117"/>
      <c r="Q24" s="117"/>
      <c r="R24" s="117"/>
      <c r="S24" s="117"/>
      <c r="T24" s="117"/>
      <c r="U24" s="117"/>
      <c r="V24" s="117"/>
      <c r="W24" s="145">
        <v>0</v>
      </c>
      <c r="X24" s="146" t="s">
        <v>107</v>
      </c>
      <c r="Y24" s="147"/>
      <c r="Z24" s="44" t="s">
        <v>108</v>
      </c>
      <c r="AA24" s="145" t="s">
        <v>78</v>
      </c>
      <c r="AB24" s="117"/>
      <c r="AC24" s="254"/>
      <c r="AD24" s="254"/>
      <c r="AE24" s="255"/>
      <c r="AF24" s="255"/>
      <c r="AG24" s="256"/>
      <c r="AH24" s="256"/>
      <c r="AI24" s="257"/>
      <c r="AJ24" s="257"/>
      <c r="AK24" s="237"/>
      <c r="AL24" s="239"/>
      <c r="AM24" s="263"/>
      <c r="AN24" s="102"/>
      <c r="AO24" s="143"/>
      <c r="AP24" s="148"/>
      <c r="AQ24" s="148"/>
      <c r="AR24" s="102"/>
      <c r="AS24" s="150"/>
      <c r="AT24" s="151"/>
      <c r="AU24" s="150"/>
      <c r="AV24" s="151"/>
      <c r="AW24" s="150"/>
      <c r="AX24" s="151"/>
      <c r="AY24" s="152"/>
      <c r="AZ24" s="102"/>
      <c r="BA24" s="102"/>
      <c r="BB24" s="143"/>
      <c r="BC24" s="148"/>
      <c r="BD24" s="148"/>
      <c r="BE24" s="151"/>
      <c r="BF24" s="151"/>
      <c r="BG24" s="152"/>
      <c r="BH24" s="150"/>
      <c r="BI24" s="150"/>
      <c r="BJ24" s="151"/>
      <c r="BK24" s="151"/>
      <c r="BL24" s="152"/>
      <c r="BM24" s="150"/>
      <c r="BN24" s="150"/>
      <c r="BO24" s="151"/>
      <c r="BP24" s="151"/>
      <c r="BQ24" s="152"/>
      <c r="BR24" s="150"/>
      <c r="BS24" s="150"/>
      <c r="BT24" s="150"/>
      <c r="BU24" s="151"/>
      <c r="BV24" s="151"/>
      <c r="BW24" s="151"/>
      <c r="BX24" s="150"/>
      <c r="BY24" s="151"/>
      <c r="BZ24" s="151"/>
      <c r="CA24" s="150"/>
      <c r="CB24" s="151"/>
      <c r="CC24" s="152"/>
      <c r="CD24" s="15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x14ac:dyDescent="0.3">
      <c r="A25" s="234"/>
      <c r="B25" s="235"/>
      <c r="C25" s="235"/>
      <c r="D25" s="235"/>
      <c r="E25" s="200"/>
      <c r="F25" s="235"/>
      <c r="G25" s="235"/>
      <c r="H25" s="235"/>
      <c r="I25" s="235"/>
      <c r="J25" s="234"/>
      <c r="K25" s="234"/>
      <c r="L25" s="237"/>
      <c r="M25" s="239"/>
      <c r="N25" s="143">
        <v>3</v>
      </c>
      <c r="O25" s="155"/>
      <c r="P25" s="117"/>
      <c r="Q25" s="117"/>
      <c r="R25" s="117"/>
      <c r="S25" s="117"/>
      <c r="T25" s="117"/>
      <c r="U25" s="117"/>
      <c r="V25" s="117"/>
      <c r="W25" s="145">
        <v>0</v>
      </c>
      <c r="X25" s="146" t="s">
        <v>107</v>
      </c>
      <c r="Y25" s="147"/>
      <c r="Z25" s="44" t="s">
        <v>108</v>
      </c>
      <c r="AA25" s="145" t="s">
        <v>78</v>
      </c>
      <c r="AB25" s="117"/>
      <c r="AC25" s="254"/>
      <c r="AD25" s="254"/>
      <c r="AE25" s="255"/>
      <c r="AF25" s="255"/>
      <c r="AG25" s="256"/>
      <c r="AH25" s="256"/>
      <c r="AI25" s="257"/>
      <c r="AJ25" s="257"/>
      <c r="AK25" s="237"/>
      <c r="AL25" s="239"/>
      <c r="AM25" s="263"/>
      <c r="AN25" s="102"/>
      <c r="AO25" s="143"/>
      <c r="AP25" s="148"/>
      <c r="AQ25" s="148"/>
      <c r="AR25" s="102"/>
      <c r="AS25" s="150"/>
      <c r="AT25" s="151"/>
      <c r="AU25" s="150"/>
      <c r="AV25" s="151"/>
      <c r="AW25" s="150"/>
      <c r="AX25" s="151"/>
      <c r="AY25" s="152"/>
      <c r="AZ25" s="102"/>
      <c r="BA25" s="102"/>
      <c r="BB25" s="143"/>
      <c r="BC25" s="148"/>
      <c r="BD25" s="148"/>
      <c r="BE25" s="151"/>
      <c r="BF25" s="151"/>
      <c r="BG25" s="152"/>
      <c r="BH25" s="150"/>
      <c r="BI25" s="150"/>
      <c r="BJ25" s="151"/>
      <c r="BK25" s="151"/>
      <c r="BL25" s="152"/>
      <c r="BM25" s="150"/>
      <c r="BN25" s="150"/>
      <c r="BO25" s="151"/>
      <c r="BP25" s="151"/>
      <c r="BQ25" s="152"/>
      <c r="BR25" s="150"/>
      <c r="BS25" s="150"/>
      <c r="BT25" s="150"/>
      <c r="BU25" s="151"/>
      <c r="BV25" s="151"/>
      <c r="BW25" s="151"/>
      <c r="BX25" s="150"/>
      <c r="BY25" s="151"/>
      <c r="BZ25" s="151"/>
      <c r="CA25" s="150"/>
      <c r="CB25" s="151"/>
      <c r="CC25" s="152"/>
      <c r="CD25" s="15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x14ac:dyDescent="0.3">
      <c r="A26" s="234"/>
      <c r="B26" s="235"/>
      <c r="C26" s="235"/>
      <c r="D26" s="235"/>
      <c r="E26" s="200"/>
      <c r="F26" s="235"/>
      <c r="G26" s="235"/>
      <c r="H26" s="235"/>
      <c r="I26" s="235"/>
      <c r="J26" s="234"/>
      <c r="K26" s="234"/>
      <c r="L26" s="237"/>
      <c r="M26" s="239"/>
      <c r="N26" s="143">
        <v>4</v>
      </c>
      <c r="O26" s="156"/>
      <c r="P26" s="117"/>
      <c r="Q26" s="117"/>
      <c r="R26" s="117"/>
      <c r="S26" s="117"/>
      <c r="T26" s="117"/>
      <c r="U26" s="117"/>
      <c r="V26" s="117"/>
      <c r="W26" s="145">
        <v>0</v>
      </c>
      <c r="X26" s="146" t="s">
        <v>107</v>
      </c>
      <c r="Y26" s="147"/>
      <c r="Z26" s="44" t="s">
        <v>108</v>
      </c>
      <c r="AA26" s="145" t="s">
        <v>78</v>
      </c>
      <c r="AB26" s="117"/>
      <c r="AC26" s="254"/>
      <c r="AD26" s="254"/>
      <c r="AE26" s="255"/>
      <c r="AF26" s="255"/>
      <c r="AG26" s="256"/>
      <c r="AH26" s="256"/>
      <c r="AI26" s="257"/>
      <c r="AJ26" s="257"/>
      <c r="AK26" s="237"/>
      <c r="AL26" s="239"/>
      <c r="AM26" s="263"/>
      <c r="AN26" s="102"/>
      <c r="AO26" s="143"/>
      <c r="AP26" s="148"/>
      <c r="AQ26" s="148"/>
      <c r="AR26" s="102"/>
      <c r="AS26" s="150"/>
      <c r="AT26" s="151"/>
      <c r="AU26" s="150"/>
      <c r="AV26" s="151"/>
      <c r="AW26" s="150"/>
      <c r="AX26" s="151"/>
      <c r="AY26" s="152"/>
      <c r="AZ26" s="102"/>
      <c r="BA26" s="102"/>
      <c r="BB26" s="143"/>
      <c r="BC26" s="148"/>
      <c r="BD26" s="148"/>
      <c r="BE26" s="151"/>
      <c r="BF26" s="151"/>
      <c r="BG26" s="152"/>
      <c r="BH26" s="150"/>
      <c r="BI26" s="150"/>
      <c r="BJ26" s="151"/>
      <c r="BK26" s="151"/>
      <c r="BL26" s="152"/>
      <c r="BM26" s="150"/>
      <c r="BN26" s="150"/>
      <c r="BO26" s="151"/>
      <c r="BP26" s="151"/>
      <c r="BQ26" s="152"/>
      <c r="BR26" s="150"/>
      <c r="BS26" s="150"/>
      <c r="BT26" s="150"/>
      <c r="BU26" s="151"/>
      <c r="BV26" s="151"/>
      <c r="BW26" s="151"/>
      <c r="BX26" s="150"/>
      <c r="BY26" s="151"/>
      <c r="BZ26" s="151"/>
      <c r="CA26" s="150"/>
      <c r="CB26" s="151"/>
      <c r="CC26" s="152"/>
      <c r="CD26" s="15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x14ac:dyDescent="0.3">
      <c r="A27" s="234"/>
      <c r="B27" s="235"/>
      <c r="C27" s="235"/>
      <c r="D27" s="235"/>
      <c r="E27" s="200"/>
      <c r="F27" s="235"/>
      <c r="G27" s="235"/>
      <c r="H27" s="235"/>
      <c r="I27" s="235"/>
      <c r="J27" s="234"/>
      <c r="K27" s="234"/>
      <c r="L27" s="237"/>
      <c r="M27" s="239"/>
      <c r="N27" s="143">
        <v>5</v>
      </c>
      <c r="O27" s="156"/>
      <c r="P27" s="117"/>
      <c r="Q27" s="117"/>
      <c r="R27" s="117"/>
      <c r="S27" s="117"/>
      <c r="T27" s="117"/>
      <c r="U27" s="117"/>
      <c r="V27" s="117"/>
      <c r="W27" s="145">
        <v>0</v>
      </c>
      <c r="X27" s="146" t="s">
        <v>107</v>
      </c>
      <c r="Y27" s="147"/>
      <c r="Z27" s="44" t="s">
        <v>108</v>
      </c>
      <c r="AA27" s="145" t="s">
        <v>78</v>
      </c>
      <c r="AB27" s="117"/>
      <c r="AC27" s="254"/>
      <c r="AD27" s="254"/>
      <c r="AE27" s="255"/>
      <c r="AF27" s="255"/>
      <c r="AG27" s="256"/>
      <c r="AH27" s="256"/>
      <c r="AI27" s="257"/>
      <c r="AJ27" s="257"/>
      <c r="AK27" s="237"/>
      <c r="AL27" s="239"/>
      <c r="AM27" s="263"/>
      <c r="AN27" s="102"/>
      <c r="AO27" s="143"/>
      <c r="AP27" s="148"/>
      <c r="AQ27" s="148"/>
      <c r="AR27" s="102"/>
      <c r="AS27" s="150"/>
      <c r="AT27" s="151"/>
      <c r="AU27" s="150"/>
      <c r="AV27" s="151"/>
      <c r="AW27" s="150"/>
      <c r="AX27" s="151"/>
      <c r="AY27" s="152"/>
      <c r="AZ27" s="102"/>
      <c r="BA27" s="102"/>
      <c r="BB27" s="143"/>
      <c r="BC27" s="148"/>
      <c r="BD27" s="148"/>
      <c r="BE27" s="151"/>
      <c r="BF27" s="151"/>
      <c r="BG27" s="152"/>
      <c r="BH27" s="150"/>
      <c r="BI27" s="150"/>
      <c r="BJ27" s="151"/>
      <c r="BK27" s="151"/>
      <c r="BL27" s="152"/>
      <c r="BM27" s="150"/>
      <c r="BN27" s="150"/>
      <c r="BO27" s="151"/>
      <c r="BP27" s="151"/>
      <c r="BQ27" s="152"/>
      <c r="BR27" s="150"/>
      <c r="BS27" s="150"/>
      <c r="BT27" s="150"/>
      <c r="BU27" s="151"/>
      <c r="BV27" s="151"/>
      <c r="BW27" s="151"/>
      <c r="BX27" s="150"/>
      <c r="BY27" s="151"/>
      <c r="BZ27" s="151"/>
      <c r="CA27" s="150"/>
      <c r="CB27" s="151"/>
      <c r="CC27" s="152"/>
      <c r="CD27" s="151"/>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x14ac:dyDescent="0.3">
      <c r="A28" s="234"/>
      <c r="B28" s="235"/>
      <c r="C28" s="235"/>
      <c r="D28" s="235"/>
      <c r="E28" s="200"/>
      <c r="F28" s="235"/>
      <c r="G28" s="235"/>
      <c r="H28" s="235"/>
      <c r="I28" s="235"/>
      <c r="J28" s="234"/>
      <c r="K28" s="234"/>
      <c r="L28" s="237"/>
      <c r="M28" s="240"/>
      <c r="N28" s="143">
        <v>6</v>
      </c>
      <c r="O28" s="156"/>
      <c r="P28" s="117"/>
      <c r="Q28" s="117"/>
      <c r="R28" s="117"/>
      <c r="S28" s="117"/>
      <c r="T28" s="117"/>
      <c r="U28" s="117"/>
      <c r="V28" s="117"/>
      <c r="W28" s="145">
        <v>0</v>
      </c>
      <c r="X28" s="146" t="s">
        <v>107</v>
      </c>
      <c r="Y28" s="147"/>
      <c r="Z28" s="44" t="s">
        <v>108</v>
      </c>
      <c r="AA28" s="145" t="s">
        <v>78</v>
      </c>
      <c r="AB28" s="117"/>
      <c r="AC28" s="254"/>
      <c r="AD28" s="254"/>
      <c r="AE28" s="255"/>
      <c r="AF28" s="255"/>
      <c r="AG28" s="256"/>
      <c r="AH28" s="256"/>
      <c r="AI28" s="257"/>
      <c r="AJ28" s="257"/>
      <c r="AK28" s="237"/>
      <c r="AL28" s="240"/>
      <c r="AM28" s="264"/>
      <c r="AN28" s="102"/>
      <c r="AO28" s="143"/>
      <c r="AP28" s="148"/>
      <c r="AQ28" s="148"/>
      <c r="AR28" s="102"/>
      <c r="AS28" s="150"/>
      <c r="AT28" s="151"/>
      <c r="AU28" s="150"/>
      <c r="AV28" s="151"/>
      <c r="AW28" s="150"/>
      <c r="AX28" s="151"/>
      <c r="AY28" s="152"/>
      <c r="AZ28" s="102"/>
      <c r="BA28" s="102"/>
      <c r="BB28" s="143"/>
      <c r="BC28" s="148"/>
      <c r="BD28" s="148"/>
      <c r="BE28" s="151"/>
      <c r="BF28" s="151"/>
      <c r="BG28" s="152"/>
      <c r="BH28" s="150"/>
      <c r="BI28" s="150"/>
      <c r="BJ28" s="151"/>
      <c r="BK28" s="151"/>
      <c r="BL28" s="152"/>
      <c r="BM28" s="150"/>
      <c r="BN28" s="150"/>
      <c r="BO28" s="151"/>
      <c r="BP28" s="151"/>
      <c r="BQ28" s="152"/>
      <c r="BR28" s="150"/>
      <c r="BS28" s="150"/>
      <c r="BT28" s="150"/>
      <c r="BU28" s="151"/>
      <c r="BV28" s="151"/>
      <c r="BW28" s="151"/>
      <c r="BX28" s="150"/>
      <c r="BY28" s="151"/>
      <c r="BZ28" s="151"/>
      <c r="CA28" s="150"/>
      <c r="CB28" s="151"/>
      <c r="CC28" s="152"/>
      <c r="CD28" s="151"/>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x14ac:dyDescent="0.3">
      <c r="A29" s="234">
        <v>5</v>
      </c>
      <c r="B29" s="235"/>
      <c r="C29" s="235"/>
      <c r="D29" s="235"/>
      <c r="E29" s="200"/>
      <c r="F29" s="235"/>
      <c r="G29" s="235"/>
      <c r="H29" s="235"/>
      <c r="I29" s="235"/>
      <c r="J29" s="234"/>
      <c r="K29" s="234"/>
      <c r="L29" s="237">
        <v>0</v>
      </c>
      <c r="M29" s="238" t="b">
        <v>0</v>
      </c>
      <c r="N29" s="143">
        <v>1</v>
      </c>
      <c r="O29" s="156"/>
      <c r="P29" s="117"/>
      <c r="Q29" s="117"/>
      <c r="R29" s="117"/>
      <c r="S29" s="117"/>
      <c r="T29" s="117"/>
      <c r="U29" s="117"/>
      <c r="V29" s="117"/>
      <c r="W29" s="145">
        <v>0</v>
      </c>
      <c r="X29" s="146" t="s">
        <v>107</v>
      </c>
      <c r="Y29" s="147"/>
      <c r="Z29" s="44" t="s">
        <v>108</v>
      </c>
      <c r="AA29" s="145" t="s">
        <v>78</v>
      </c>
      <c r="AB29" s="117"/>
      <c r="AC29" s="254">
        <v>0</v>
      </c>
      <c r="AD29" s="254" t="s">
        <v>107</v>
      </c>
      <c r="AE29" s="255"/>
      <c r="AF29" s="255"/>
      <c r="AG29" s="256" t="s">
        <v>122</v>
      </c>
      <c r="AH29" s="256" t="s">
        <v>122</v>
      </c>
      <c r="AI29" s="257"/>
      <c r="AJ29" s="257"/>
      <c r="AK29" s="237">
        <v>0</v>
      </c>
      <c r="AL29" s="238" t="b">
        <v>0</v>
      </c>
      <c r="AM29" s="262"/>
      <c r="AN29" s="102"/>
      <c r="AO29" s="143"/>
      <c r="AP29" s="148"/>
      <c r="AQ29" s="148"/>
      <c r="AR29" s="102"/>
      <c r="AS29" s="150"/>
      <c r="AT29" s="151"/>
      <c r="AU29" s="150"/>
      <c r="AV29" s="151"/>
      <c r="AW29" s="150"/>
      <c r="AX29" s="151"/>
      <c r="AY29" s="152"/>
      <c r="AZ29" s="102"/>
      <c r="BA29" s="102"/>
      <c r="BB29" s="143"/>
      <c r="BC29" s="148"/>
      <c r="BD29" s="148"/>
      <c r="BE29" s="151"/>
      <c r="BF29" s="151"/>
      <c r="BG29" s="152"/>
      <c r="BH29" s="150"/>
      <c r="BI29" s="150"/>
      <c r="BJ29" s="151"/>
      <c r="BK29" s="151"/>
      <c r="BL29" s="152"/>
      <c r="BM29" s="150"/>
      <c r="BN29" s="150"/>
      <c r="BO29" s="151"/>
      <c r="BP29" s="151"/>
      <c r="BQ29" s="152"/>
      <c r="BR29" s="150"/>
      <c r="BS29" s="150"/>
      <c r="BT29" s="150"/>
      <c r="BU29" s="151"/>
      <c r="BV29" s="151"/>
      <c r="BW29" s="151"/>
      <c r="BX29" s="150"/>
      <c r="BY29" s="151"/>
      <c r="BZ29" s="151"/>
      <c r="CA29" s="150"/>
      <c r="CB29" s="151"/>
      <c r="CC29" s="152"/>
      <c r="CD29" s="151"/>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x14ac:dyDescent="0.3">
      <c r="A30" s="234"/>
      <c r="B30" s="235"/>
      <c r="C30" s="235"/>
      <c r="D30" s="235"/>
      <c r="E30" s="200"/>
      <c r="F30" s="235"/>
      <c r="G30" s="235"/>
      <c r="H30" s="235"/>
      <c r="I30" s="235"/>
      <c r="J30" s="234"/>
      <c r="K30" s="234"/>
      <c r="L30" s="237"/>
      <c r="M30" s="239"/>
      <c r="N30" s="143">
        <v>2</v>
      </c>
      <c r="O30" s="156"/>
      <c r="P30" s="117"/>
      <c r="Q30" s="117"/>
      <c r="R30" s="117"/>
      <c r="S30" s="117"/>
      <c r="T30" s="117"/>
      <c r="U30" s="117"/>
      <c r="V30" s="117"/>
      <c r="W30" s="145">
        <v>0</v>
      </c>
      <c r="X30" s="146" t="s">
        <v>107</v>
      </c>
      <c r="Y30" s="147"/>
      <c r="Z30" s="44" t="s">
        <v>108</v>
      </c>
      <c r="AA30" s="145" t="s">
        <v>78</v>
      </c>
      <c r="AB30" s="117"/>
      <c r="AC30" s="254"/>
      <c r="AD30" s="254"/>
      <c r="AE30" s="255"/>
      <c r="AF30" s="255"/>
      <c r="AG30" s="256"/>
      <c r="AH30" s="256"/>
      <c r="AI30" s="257"/>
      <c r="AJ30" s="257"/>
      <c r="AK30" s="237"/>
      <c r="AL30" s="239"/>
      <c r="AM30" s="263"/>
      <c r="AN30" s="102"/>
      <c r="AO30" s="143"/>
      <c r="AP30" s="148"/>
      <c r="AQ30" s="148"/>
      <c r="AR30" s="102"/>
      <c r="AS30" s="150"/>
      <c r="AT30" s="151"/>
      <c r="AU30" s="150"/>
      <c r="AV30" s="151"/>
      <c r="AW30" s="150"/>
      <c r="AX30" s="151"/>
      <c r="AY30" s="152"/>
      <c r="AZ30" s="102"/>
      <c r="BA30" s="102"/>
      <c r="BB30" s="143"/>
      <c r="BC30" s="148"/>
      <c r="BD30" s="148"/>
      <c r="BE30" s="151"/>
      <c r="BF30" s="151"/>
      <c r="BG30" s="152"/>
      <c r="BH30" s="150"/>
      <c r="BI30" s="150"/>
      <c r="BJ30" s="151"/>
      <c r="BK30" s="151"/>
      <c r="BL30" s="152"/>
      <c r="BM30" s="150"/>
      <c r="BN30" s="150"/>
      <c r="BO30" s="151"/>
      <c r="BP30" s="151"/>
      <c r="BQ30" s="152"/>
      <c r="BR30" s="150"/>
      <c r="BS30" s="150"/>
      <c r="BT30" s="150"/>
      <c r="BU30" s="151"/>
      <c r="BV30" s="151"/>
      <c r="BW30" s="151"/>
      <c r="BX30" s="150"/>
      <c r="BY30" s="151"/>
      <c r="BZ30" s="151"/>
      <c r="CA30" s="150"/>
      <c r="CB30" s="151"/>
      <c r="CC30" s="152"/>
      <c r="CD30" s="151"/>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x14ac:dyDescent="0.3">
      <c r="A31" s="234"/>
      <c r="B31" s="235"/>
      <c r="C31" s="235"/>
      <c r="D31" s="235"/>
      <c r="E31" s="200"/>
      <c r="F31" s="235"/>
      <c r="G31" s="235"/>
      <c r="H31" s="235"/>
      <c r="I31" s="235"/>
      <c r="J31" s="234"/>
      <c r="K31" s="234"/>
      <c r="L31" s="237"/>
      <c r="M31" s="239"/>
      <c r="N31" s="143">
        <v>3</v>
      </c>
      <c r="O31" s="155"/>
      <c r="P31" s="117"/>
      <c r="Q31" s="117"/>
      <c r="R31" s="117"/>
      <c r="S31" s="117"/>
      <c r="T31" s="117"/>
      <c r="U31" s="117"/>
      <c r="V31" s="117"/>
      <c r="W31" s="145">
        <v>0</v>
      </c>
      <c r="X31" s="146" t="s">
        <v>107</v>
      </c>
      <c r="Y31" s="147"/>
      <c r="Z31" s="44" t="s">
        <v>108</v>
      </c>
      <c r="AA31" s="145" t="s">
        <v>78</v>
      </c>
      <c r="AB31" s="117"/>
      <c r="AC31" s="254"/>
      <c r="AD31" s="254"/>
      <c r="AE31" s="255"/>
      <c r="AF31" s="255"/>
      <c r="AG31" s="256"/>
      <c r="AH31" s="256"/>
      <c r="AI31" s="257"/>
      <c r="AJ31" s="257"/>
      <c r="AK31" s="237"/>
      <c r="AL31" s="239"/>
      <c r="AM31" s="263"/>
      <c r="AN31" s="102"/>
      <c r="AO31" s="143"/>
      <c r="AP31" s="148"/>
      <c r="AQ31" s="148"/>
      <c r="AR31" s="102"/>
      <c r="AS31" s="150"/>
      <c r="AT31" s="151"/>
      <c r="AU31" s="150"/>
      <c r="AV31" s="151"/>
      <c r="AW31" s="150"/>
      <c r="AX31" s="151"/>
      <c r="AY31" s="152"/>
      <c r="AZ31" s="102"/>
      <c r="BA31" s="102"/>
      <c r="BB31" s="143"/>
      <c r="BC31" s="148"/>
      <c r="BD31" s="148"/>
      <c r="BE31" s="151"/>
      <c r="BF31" s="151"/>
      <c r="BG31" s="152"/>
      <c r="BH31" s="150"/>
      <c r="BI31" s="150"/>
      <c r="BJ31" s="151"/>
      <c r="BK31" s="151"/>
      <c r="BL31" s="152"/>
      <c r="BM31" s="150"/>
      <c r="BN31" s="150"/>
      <c r="BO31" s="151"/>
      <c r="BP31" s="151"/>
      <c r="BQ31" s="152"/>
      <c r="BR31" s="150"/>
      <c r="BS31" s="150"/>
      <c r="BT31" s="150"/>
      <c r="BU31" s="151"/>
      <c r="BV31" s="151"/>
      <c r="BW31" s="151"/>
      <c r="BX31" s="150"/>
      <c r="BY31" s="151"/>
      <c r="BZ31" s="151"/>
      <c r="CA31" s="150"/>
      <c r="CB31" s="151"/>
      <c r="CC31" s="152"/>
      <c r="CD31" s="151"/>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x14ac:dyDescent="0.3">
      <c r="A32" s="234"/>
      <c r="B32" s="235"/>
      <c r="C32" s="235"/>
      <c r="D32" s="235"/>
      <c r="E32" s="200"/>
      <c r="F32" s="235"/>
      <c r="G32" s="235"/>
      <c r="H32" s="235"/>
      <c r="I32" s="235"/>
      <c r="J32" s="234"/>
      <c r="K32" s="234"/>
      <c r="L32" s="237"/>
      <c r="M32" s="239"/>
      <c r="N32" s="143">
        <v>4</v>
      </c>
      <c r="O32" s="156"/>
      <c r="P32" s="117"/>
      <c r="Q32" s="117"/>
      <c r="R32" s="117"/>
      <c r="S32" s="117"/>
      <c r="T32" s="117"/>
      <c r="U32" s="117"/>
      <c r="V32" s="117"/>
      <c r="W32" s="145">
        <v>0</v>
      </c>
      <c r="X32" s="146" t="s">
        <v>107</v>
      </c>
      <c r="Y32" s="147"/>
      <c r="Z32" s="44" t="s">
        <v>108</v>
      </c>
      <c r="AA32" s="145" t="s">
        <v>78</v>
      </c>
      <c r="AB32" s="117"/>
      <c r="AC32" s="254"/>
      <c r="AD32" s="254"/>
      <c r="AE32" s="255"/>
      <c r="AF32" s="255"/>
      <c r="AG32" s="256"/>
      <c r="AH32" s="256"/>
      <c r="AI32" s="257"/>
      <c r="AJ32" s="257"/>
      <c r="AK32" s="237"/>
      <c r="AL32" s="239"/>
      <c r="AM32" s="263"/>
      <c r="AN32" s="102"/>
      <c r="AO32" s="143"/>
      <c r="AP32" s="148"/>
      <c r="AQ32" s="148"/>
      <c r="AR32" s="102"/>
      <c r="AS32" s="150"/>
      <c r="AT32" s="151"/>
      <c r="AU32" s="150"/>
      <c r="AV32" s="151"/>
      <c r="AW32" s="150"/>
      <c r="AX32" s="151"/>
      <c r="AY32" s="152"/>
      <c r="AZ32" s="102"/>
      <c r="BA32" s="102"/>
      <c r="BB32" s="143"/>
      <c r="BC32" s="148"/>
      <c r="BD32" s="148"/>
      <c r="BE32" s="151"/>
      <c r="BF32" s="151"/>
      <c r="BG32" s="152"/>
      <c r="BH32" s="150"/>
      <c r="BI32" s="150"/>
      <c r="BJ32" s="151"/>
      <c r="BK32" s="151"/>
      <c r="BL32" s="152"/>
      <c r="BM32" s="150"/>
      <c r="BN32" s="150"/>
      <c r="BO32" s="151"/>
      <c r="BP32" s="151"/>
      <c r="BQ32" s="152"/>
      <c r="BR32" s="150"/>
      <c r="BS32" s="150"/>
      <c r="BT32" s="150"/>
      <c r="BU32" s="151"/>
      <c r="BV32" s="151"/>
      <c r="BW32" s="151"/>
      <c r="BX32" s="150"/>
      <c r="BY32" s="151"/>
      <c r="BZ32" s="151"/>
      <c r="CA32" s="150"/>
      <c r="CB32" s="151"/>
      <c r="CC32" s="152"/>
      <c r="CD32" s="151"/>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x14ac:dyDescent="0.3">
      <c r="A33" s="234"/>
      <c r="B33" s="235"/>
      <c r="C33" s="235"/>
      <c r="D33" s="235"/>
      <c r="E33" s="200"/>
      <c r="F33" s="235"/>
      <c r="G33" s="235"/>
      <c r="H33" s="235"/>
      <c r="I33" s="235"/>
      <c r="J33" s="234"/>
      <c r="K33" s="234"/>
      <c r="L33" s="237"/>
      <c r="M33" s="239"/>
      <c r="N33" s="143">
        <v>5</v>
      </c>
      <c r="O33" s="156"/>
      <c r="P33" s="117"/>
      <c r="Q33" s="117"/>
      <c r="R33" s="117"/>
      <c r="S33" s="117"/>
      <c r="T33" s="117"/>
      <c r="U33" s="117"/>
      <c r="V33" s="117"/>
      <c r="W33" s="145">
        <v>0</v>
      </c>
      <c r="X33" s="146" t="s">
        <v>107</v>
      </c>
      <c r="Y33" s="147"/>
      <c r="Z33" s="44" t="s">
        <v>108</v>
      </c>
      <c r="AA33" s="145" t="s">
        <v>78</v>
      </c>
      <c r="AB33" s="117"/>
      <c r="AC33" s="254"/>
      <c r="AD33" s="254"/>
      <c r="AE33" s="255"/>
      <c r="AF33" s="255"/>
      <c r="AG33" s="256"/>
      <c r="AH33" s="256"/>
      <c r="AI33" s="257"/>
      <c r="AJ33" s="257"/>
      <c r="AK33" s="237"/>
      <c r="AL33" s="239"/>
      <c r="AM33" s="263"/>
      <c r="AN33" s="102"/>
      <c r="AO33" s="143"/>
      <c r="AP33" s="148"/>
      <c r="AQ33" s="148"/>
      <c r="AR33" s="102"/>
      <c r="AS33" s="150"/>
      <c r="AT33" s="151"/>
      <c r="AU33" s="150"/>
      <c r="AV33" s="151"/>
      <c r="AW33" s="150"/>
      <c r="AX33" s="151"/>
      <c r="AY33" s="152"/>
      <c r="AZ33" s="102"/>
      <c r="BA33" s="102"/>
      <c r="BB33" s="143"/>
      <c r="BC33" s="148"/>
      <c r="BD33" s="148"/>
      <c r="BE33" s="151"/>
      <c r="BF33" s="151"/>
      <c r="BG33" s="152"/>
      <c r="BH33" s="150"/>
      <c r="BI33" s="150"/>
      <c r="BJ33" s="151"/>
      <c r="BK33" s="151"/>
      <c r="BL33" s="152"/>
      <c r="BM33" s="150"/>
      <c r="BN33" s="150"/>
      <c r="BO33" s="151"/>
      <c r="BP33" s="151"/>
      <c r="BQ33" s="152"/>
      <c r="BR33" s="150"/>
      <c r="BS33" s="150"/>
      <c r="BT33" s="150"/>
      <c r="BU33" s="151"/>
      <c r="BV33" s="151"/>
      <c r="BW33" s="151"/>
      <c r="BX33" s="150"/>
      <c r="BY33" s="151"/>
      <c r="BZ33" s="151"/>
      <c r="CA33" s="150"/>
      <c r="CB33" s="151"/>
      <c r="CC33" s="152"/>
      <c r="CD33" s="151"/>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x14ac:dyDescent="0.3">
      <c r="A34" s="234"/>
      <c r="B34" s="235"/>
      <c r="C34" s="235"/>
      <c r="D34" s="235"/>
      <c r="E34" s="200"/>
      <c r="F34" s="235"/>
      <c r="G34" s="235"/>
      <c r="H34" s="235"/>
      <c r="I34" s="235"/>
      <c r="J34" s="234"/>
      <c r="K34" s="234"/>
      <c r="L34" s="237"/>
      <c r="M34" s="240"/>
      <c r="N34" s="143">
        <v>6</v>
      </c>
      <c r="O34" s="156"/>
      <c r="P34" s="117"/>
      <c r="Q34" s="117"/>
      <c r="R34" s="117"/>
      <c r="S34" s="117"/>
      <c r="T34" s="117"/>
      <c r="U34" s="117"/>
      <c r="V34" s="117"/>
      <c r="W34" s="145">
        <v>0</v>
      </c>
      <c r="X34" s="146" t="s">
        <v>107</v>
      </c>
      <c r="Y34" s="147"/>
      <c r="Z34" s="44" t="s">
        <v>108</v>
      </c>
      <c r="AA34" s="145" t="s">
        <v>78</v>
      </c>
      <c r="AB34" s="117"/>
      <c r="AC34" s="254"/>
      <c r="AD34" s="254"/>
      <c r="AE34" s="255"/>
      <c r="AF34" s="255"/>
      <c r="AG34" s="256"/>
      <c r="AH34" s="256"/>
      <c r="AI34" s="257"/>
      <c r="AJ34" s="257"/>
      <c r="AK34" s="237"/>
      <c r="AL34" s="240"/>
      <c r="AM34" s="264"/>
      <c r="AN34" s="102"/>
      <c r="AO34" s="143"/>
      <c r="AP34" s="148"/>
      <c r="AQ34" s="148"/>
      <c r="AR34" s="102"/>
      <c r="AS34" s="150"/>
      <c r="AT34" s="151"/>
      <c r="AU34" s="150"/>
      <c r="AV34" s="151"/>
      <c r="AW34" s="150"/>
      <c r="AX34" s="151"/>
      <c r="AY34" s="152"/>
      <c r="AZ34" s="102"/>
      <c r="BA34" s="102"/>
      <c r="BB34" s="143"/>
      <c r="BC34" s="148"/>
      <c r="BD34" s="148"/>
      <c r="BE34" s="151"/>
      <c r="BF34" s="151"/>
      <c r="BG34" s="152"/>
      <c r="BH34" s="150"/>
      <c r="BI34" s="150"/>
      <c r="BJ34" s="151"/>
      <c r="BK34" s="151"/>
      <c r="BL34" s="152"/>
      <c r="BM34" s="150"/>
      <c r="BN34" s="150"/>
      <c r="BO34" s="151"/>
      <c r="BP34" s="151"/>
      <c r="BQ34" s="152"/>
      <c r="BR34" s="150"/>
      <c r="BS34" s="150"/>
      <c r="BT34" s="150"/>
      <c r="BU34" s="151"/>
      <c r="BV34" s="151"/>
      <c r="BW34" s="151"/>
      <c r="BX34" s="150"/>
      <c r="BY34" s="151"/>
      <c r="BZ34" s="151"/>
      <c r="CA34" s="150"/>
      <c r="CB34" s="151"/>
      <c r="CC34" s="152"/>
      <c r="CD34" s="151"/>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x14ac:dyDescent="0.3">
      <c r="A35" s="234">
        <v>6</v>
      </c>
      <c r="B35" s="235"/>
      <c r="C35" s="235"/>
      <c r="D35" s="235"/>
      <c r="E35" s="200"/>
      <c r="F35" s="235"/>
      <c r="G35" s="235"/>
      <c r="H35" s="235"/>
      <c r="I35" s="235"/>
      <c r="J35" s="234"/>
      <c r="K35" s="234"/>
      <c r="L35" s="237">
        <v>0</v>
      </c>
      <c r="M35" s="238" t="b">
        <v>0</v>
      </c>
      <c r="N35" s="143">
        <v>1</v>
      </c>
      <c r="O35" s="156"/>
      <c r="P35" s="117"/>
      <c r="Q35" s="117"/>
      <c r="R35" s="117"/>
      <c r="S35" s="117"/>
      <c r="T35" s="117"/>
      <c r="U35" s="117"/>
      <c r="V35" s="117"/>
      <c r="W35" s="145">
        <v>0</v>
      </c>
      <c r="X35" s="146" t="s">
        <v>107</v>
      </c>
      <c r="Y35" s="147"/>
      <c r="Z35" s="44" t="s">
        <v>108</v>
      </c>
      <c r="AA35" s="145" t="s">
        <v>78</v>
      </c>
      <c r="AB35" s="117"/>
      <c r="AC35" s="254">
        <v>0</v>
      </c>
      <c r="AD35" s="254" t="s">
        <v>107</v>
      </c>
      <c r="AE35" s="255"/>
      <c r="AF35" s="255"/>
      <c r="AG35" s="256" t="s">
        <v>122</v>
      </c>
      <c r="AH35" s="256" t="s">
        <v>122</v>
      </c>
      <c r="AI35" s="257"/>
      <c r="AJ35" s="257"/>
      <c r="AK35" s="237">
        <v>0</v>
      </c>
      <c r="AL35" s="238" t="b">
        <v>0</v>
      </c>
      <c r="AM35" s="262"/>
      <c r="AN35" s="102"/>
      <c r="AO35" s="143"/>
      <c r="AP35" s="148"/>
      <c r="AQ35" s="148"/>
      <c r="AR35" s="102"/>
      <c r="AS35" s="150"/>
      <c r="AT35" s="151"/>
      <c r="AU35" s="150"/>
      <c r="AV35" s="151"/>
      <c r="AW35" s="150"/>
      <c r="AX35" s="151"/>
      <c r="AY35" s="152"/>
      <c r="AZ35" s="102"/>
      <c r="BA35" s="102"/>
      <c r="BB35" s="143"/>
      <c r="BC35" s="148"/>
      <c r="BD35" s="148"/>
      <c r="BE35" s="151"/>
      <c r="BF35" s="151"/>
      <c r="BG35" s="152"/>
      <c r="BH35" s="150"/>
      <c r="BI35" s="150"/>
      <c r="BJ35" s="151"/>
      <c r="BK35" s="151"/>
      <c r="BL35" s="152"/>
      <c r="BM35" s="150"/>
      <c r="BN35" s="150"/>
      <c r="BO35" s="151"/>
      <c r="BP35" s="151"/>
      <c r="BQ35" s="152"/>
      <c r="BR35" s="150"/>
      <c r="BS35" s="150"/>
      <c r="BT35" s="150"/>
      <c r="BU35" s="151"/>
      <c r="BV35" s="151"/>
      <c r="BW35" s="151"/>
      <c r="BX35" s="150"/>
      <c r="BY35" s="151"/>
      <c r="BZ35" s="151"/>
      <c r="CA35" s="150"/>
      <c r="CB35" s="151"/>
      <c r="CC35" s="152"/>
      <c r="CD35" s="151"/>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x14ac:dyDescent="0.3">
      <c r="A36" s="234"/>
      <c r="B36" s="235"/>
      <c r="C36" s="235"/>
      <c r="D36" s="235"/>
      <c r="E36" s="200"/>
      <c r="F36" s="235"/>
      <c r="G36" s="235"/>
      <c r="H36" s="235"/>
      <c r="I36" s="235"/>
      <c r="J36" s="234"/>
      <c r="K36" s="234"/>
      <c r="L36" s="237"/>
      <c r="M36" s="239"/>
      <c r="N36" s="143">
        <v>2</v>
      </c>
      <c r="O36" s="156"/>
      <c r="P36" s="117"/>
      <c r="Q36" s="117"/>
      <c r="R36" s="117"/>
      <c r="S36" s="117"/>
      <c r="T36" s="117"/>
      <c r="U36" s="117"/>
      <c r="V36" s="117"/>
      <c r="W36" s="145">
        <v>0</v>
      </c>
      <c r="X36" s="146" t="s">
        <v>107</v>
      </c>
      <c r="Y36" s="147"/>
      <c r="Z36" s="44" t="s">
        <v>108</v>
      </c>
      <c r="AA36" s="145" t="s">
        <v>78</v>
      </c>
      <c r="AB36" s="117"/>
      <c r="AC36" s="254"/>
      <c r="AD36" s="254"/>
      <c r="AE36" s="255"/>
      <c r="AF36" s="255"/>
      <c r="AG36" s="256"/>
      <c r="AH36" s="256"/>
      <c r="AI36" s="257"/>
      <c r="AJ36" s="257"/>
      <c r="AK36" s="237"/>
      <c r="AL36" s="239"/>
      <c r="AM36" s="263"/>
      <c r="AN36" s="102"/>
      <c r="AO36" s="143"/>
      <c r="AP36" s="148"/>
      <c r="AQ36" s="148"/>
      <c r="AR36" s="102"/>
      <c r="AS36" s="150"/>
      <c r="AT36" s="151"/>
      <c r="AU36" s="150"/>
      <c r="AV36" s="151"/>
      <c r="AW36" s="150"/>
      <c r="AX36" s="151"/>
      <c r="AY36" s="152"/>
      <c r="AZ36" s="102"/>
      <c r="BA36" s="102"/>
      <c r="BB36" s="143"/>
      <c r="BC36" s="148"/>
      <c r="BD36" s="148"/>
      <c r="BE36" s="151"/>
      <c r="BF36" s="151"/>
      <c r="BG36" s="152"/>
      <c r="BH36" s="150"/>
      <c r="BI36" s="150"/>
      <c r="BJ36" s="151"/>
      <c r="BK36" s="151"/>
      <c r="BL36" s="152"/>
      <c r="BM36" s="150"/>
      <c r="BN36" s="150"/>
      <c r="BO36" s="151"/>
      <c r="BP36" s="151"/>
      <c r="BQ36" s="152"/>
      <c r="BR36" s="150"/>
      <c r="BS36" s="150"/>
      <c r="BT36" s="150"/>
      <c r="BU36" s="151"/>
      <c r="BV36" s="151"/>
      <c r="BW36" s="151"/>
      <c r="BX36" s="150"/>
      <c r="BY36" s="151"/>
      <c r="BZ36" s="151"/>
      <c r="CA36" s="150"/>
      <c r="CB36" s="151"/>
      <c r="CC36" s="152"/>
      <c r="CD36" s="151"/>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x14ac:dyDescent="0.3">
      <c r="A37" s="234"/>
      <c r="B37" s="235"/>
      <c r="C37" s="235"/>
      <c r="D37" s="235"/>
      <c r="E37" s="200"/>
      <c r="F37" s="235"/>
      <c r="G37" s="235"/>
      <c r="H37" s="235"/>
      <c r="I37" s="235"/>
      <c r="J37" s="234"/>
      <c r="K37" s="234"/>
      <c r="L37" s="237"/>
      <c r="M37" s="239"/>
      <c r="N37" s="143">
        <v>3</v>
      </c>
      <c r="O37" s="155"/>
      <c r="P37" s="117"/>
      <c r="Q37" s="117"/>
      <c r="R37" s="117"/>
      <c r="S37" s="117"/>
      <c r="T37" s="117"/>
      <c r="U37" s="117"/>
      <c r="V37" s="117"/>
      <c r="W37" s="145">
        <v>0</v>
      </c>
      <c r="X37" s="146" t="s">
        <v>107</v>
      </c>
      <c r="Y37" s="147"/>
      <c r="Z37" s="44" t="s">
        <v>108</v>
      </c>
      <c r="AA37" s="145" t="s">
        <v>78</v>
      </c>
      <c r="AB37" s="117"/>
      <c r="AC37" s="254"/>
      <c r="AD37" s="254"/>
      <c r="AE37" s="255"/>
      <c r="AF37" s="255"/>
      <c r="AG37" s="256"/>
      <c r="AH37" s="256"/>
      <c r="AI37" s="257"/>
      <c r="AJ37" s="257"/>
      <c r="AK37" s="237"/>
      <c r="AL37" s="239"/>
      <c r="AM37" s="263"/>
      <c r="AN37" s="102"/>
      <c r="AO37" s="143"/>
      <c r="AP37" s="148"/>
      <c r="AQ37" s="148"/>
      <c r="AR37" s="102"/>
      <c r="AS37" s="150"/>
      <c r="AT37" s="151"/>
      <c r="AU37" s="150"/>
      <c r="AV37" s="151"/>
      <c r="AW37" s="150"/>
      <c r="AX37" s="151"/>
      <c r="AY37" s="152"/>
      <c r="AZ37" s="102"/>
      <c r="BA37" s="102"/>
      <c r="BB37" s="143"/>
      <c r="BC37" s="148"/>
      <c r="BD37" s="148"/>
      <c r="BE37" s="151"/>
      <c r="BF37" s="151"/>
      <c r="BG37" s="152"/>
      <c r="BH37" s="150"/>
      <c r="BI37" s="150"/>
      <c r="BJ37" s="151"/>
      <c r="BK37" s="151"/>
      <c r="BL37" s="152"/>
      <c r="BM37" s="150"/>
      <c r="BN37" s="150"/>
      <c r="BO37" s="151"/>
      <c r="BP37" s="151"/>
      <c r="BQ37" s="152"/>
      <c r="BR37" s="150"/>
      <c r="BS37" s="150"/>
      <c r="BT37" s="150"/>
      <c r="BU37" s="151"/>
      <c r="BV37" s="151"/>
      <c r="BW37" s="151"/>
      <c r="BX37" s="150"/>
      <c r="BY37" s="151"/>
      <c r="BZ37" s="151"/>
      <c r="CA37" s="150"/>
      <c r="CB37" s="151"/>
      <c r="CC37" s="152"/>
      <c r="CD37" s="151"/>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x14ac:dyDescent="0.3">
      <c r="A38" s="234"/>
      <c r="B38" s="235"/>
      <c r="C38" s="235"/>
      <c r="D38" s="235"/>
      <c r="E38" s="200"/>
      <c r="F38" s="235"/>
      <c r="G38" s="235"/>
      <c r="H38" s="235"/>
      <c r="I38" s="235"/>
      <c r="J38" s="234"/>
      <c r="K38" s="234"/>
      <c r="L38" s="237"/>
      <c r="M38" s="239"/>
      <c r="N38" s="143">
        <v>4</v>
      </c>
      <c r="O38" s="156"/>
      <c r="P38" s="117"/>
      <c r="Q38" s="117"/>
      <c r="R38" s="117"/>
      <c r="S38" s="117"/>
      <c r="T38" s="117"/>
      <c r="U38" s="117"/>
      <c r="V38" s="117"/>
      <c r="W38" s="145">
        <v>0</v>
      </c>
      <c r="X38" s="146" t="s">
        <v>107</v>
      </c>
      <c r="Y38" s="147"/>
      <c r="Z38" s="44" t="s">
        <v>108</v>
      </c>
      <c r="AA38" s="145" t="s">
        <v>78</v>
      </c>
      <c r="AB38" s="117"/>
      <c r="AC38" s="254"/>
      <c r="AD38" s="254"/>
      <c r="AE38" s="255"/>
      <c r="AF38" s="255"/>
      <c r="AG38" s="256"/>
      <c r="AH38" s="256"/>
      <c r="AI38" s="257"/>
      <c r="AJ38" s="257"/>
      <c r="AK38" s="237"/>
      <c r="AL38" s="239"/>
      <c r="AM38" s="263"/>
      <c r="AN38" s="102"/>
      <c r="AO38" s="143"/>
      <c r="AP38" s="148"/>
      <c r="AQ38" s="148"/>
      <c r="AR38" s="102"/>
      <c r="AS38" s="150"/>
      <c r="AT38" s="151"/>
      <c r="AU38" s="150"/>
      <c r="AV38" s="151"/>
      <c r="AW38" s="150"/>
      <c r="AX38" s="151"/>
      <c r="AY38" s="152"/>
      <c r="AZ38" s="102"/>
      <c r="BA38" s="102"/>
      <c r="BB38" s="143"/>
      <c r="BC38" s="148"/>
      <c r="BD38" s="148"/>
      <c r="BE38" s="151"/>
      <c r="BF38" s="151"/>
      <c r="BG38" s="152"/>
      <c r="BH38" s="150"/>
      <c r="BI38" s="150"/>
      <c r="BJ38" s="151"/>
      <c r="BK38" s="151"/>
      <c r="BL38" s="152"/>
      <c r="BM38" s="150"/>
      <c r="BN38" s="150"/>
      <c r="BO38" s="151"/>
      <c r="BP38" s="151"/>
      <c r="BQ38" s="152"/>
      <c r="BR38" s="150"/>
      <c r="BS38" s="150"/>
      <c r="BT38" s="150"/>
      <c r="BU38" s="151"/>
      <c r="BV38" s="151"/>
      <c r="BW38" s="151"/>
      <c r="BX38" s="150"/>
      <c r="BY38" s="151"/>
      <c r="BZ38" s="151"/>
      <c r="CA38" s="150"/>
      <c r="CB38" s="151"/>
      <c r="CC38" s="152"/>
      <c r="CD38" s="151"/>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x14ac:dyDescent="0.3">
      <c r="A39" s="234"/>
      <c r="B39" s="235"/>
      <c r="C39" s="235"/>
      <c r="D39" s="235"/>
      <c r="E39" s="200"/>
      <c r="F39" s="235"/>
      <c r="G39" s="235"/>
      <c r="H39" s="235"/>
      <c r="I39" s="235"/>
      <c r="J39" s="234"/>
      <c r="K39" s="234"/>
      <c r="L39" s="237"/>
      <c r="M39" s="239"/>
      <c r="N39" s="143">
        <v>5</v>
      </c>
      <c r="O39" s="156"/>
      <c r="P39" s="117"/>
      <c r="Q39" s="117"/>
      <c r="R39" s="117"/>
      <c r="S39" s="117"/>
      <c r="T39" s="117"/>
      <c r="U39" s="117"/>
      <c r="V39" s="117"/>
      <c r="W39" s="145">
        <v>0</v>
      </c>
      <c r="X39" s="146" t="s">
        <v>107</v>
      </c>
      <c r="Y39" s="147"/>
      <c r="Z39" s="44" t="s">
        <v>108</v>
      </c>
      <c r="AA39" s="145" t="s">
        <v>78</v>
      </c>
      <c r="AB39" s="117"/>
      <c r="AC39" s="254"/>
      <c r="AD39" s="254"/>
      <c r="AE39" s="255"/>
      <c r="AF39" s="255"/>
      <c r="AG39" s="256"/>
      <c r="AH39" s="256"/>
      <c r="AI39" s="257"/>
      <c r="AJ39" s="257"/>
      <c r="AK39" s="237"/>
      <c r="AL39" s="239"/>
      <c r="AM39" s="263"/>
      <c r="AN39" s="102"/>
      <c r="AO39" s="143"/>
      <c r="AP39" s="148"/>
      <c r="AQ39" s="148"/>
      <c r="AR39" s="102"/>
      <c r="AS39" s="150"/>
      <c r="AT39" s="151"/>
      <c r="AU39" s="150"/>
      <c r="AV39" s="151"/>
      <c r="AW39" s="150"/>
      <c r="AX39" s="151"/>
      <c r="AY39" s="152"/>
      <c r="AZ39" s="102"/>
      <c r="BA39" s="102"/>
      <c r="BB39" s="143"/>
      <c r="BC39" s="148"/>
      <c r="BD39" s="148"/>
      <c r="BE39" s="151"/>
      <c r="BF39" s="151"/>
      <c r="BG39" s="152"/>
      <c r="BH39" s="150"/>
      <c r="BI39" s="150"/>
      <c r="BJ39" s="151"/>
      <c r="BK39" s="151"/>
      <c r="BL39" s="152"/>
      <c r="BM39" s="150"/>
      <c r="BN39" s="150"/>
      <c r="BO39" s="151"/>
      <c r="BP39" s="151"/>
      <c r="BQ39" s="152"/>
      <c r="BR39" s="150"/>
      <c r="BS39" s="150"/>
      <c r="BT39" s="150"/>
      <c r="BU39" s="151"/>
      <c r="BV39" s="151"/>
      <c r="BW39" s="151"/>
      <c r="BX39" s="150"/>
      <c r="BY39" s="151"/>
      <c r="BZ39" s="151"/>
      <c r="CA39" s="150"/>
      <c r="CB39" s="151"/>
      <c r="CC39" s="152"/>
      <c r="CD39" s="151"/>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x14ac:dyDescent="0.3">
      <c r="A40" s="234"/>
      <c r="B40" s="235"/>
      <c r="C40" s="235"/>
      <c r="D40" s="235"/>
      <c r="E40" s="200"/>
      <c r="F40" s="235"/>
      <c r="G40" s="235"/>
      <c r="H40" s="235"/>
      <c r="I40" s="235"/>
      <c r="J40" s="234"/>
      <c r="K40" s="234"/>
      <c r="L40" s="237"/>
      <c r="M40" s="240"/>
      <c r="N40" s="143">
        <v>6</v>
      </c>
      <c r="O40" s="156"/>
      <c r="P40" s="117"/>
      <c r="Q40" s="117"/>
      <c r="R40" s="117"/>
      <c r="S40" s="117"/>
      <c r="T40" s="117"/>
      <c r="U40" s="117"/>
      <c r="V40" s="117"/>
      <c r="W40" s="145">
        <v>0</v>
      </c>
      <c r="X40" s="146" t="s">
        <v>107</v>
      </c>
      <c r="Y40" s="147"/>
      <c r="Z40" s="44" t="s">
        <v>108</v>
      </c>
      <c r="AA40" s="145" t="s">
        <v>78</v>
      </c>
      <c r="AB40" s="117"/>
      <c r="AC40" s="254"/>
      <c r="AD40" s="254"/>
      <c r="AE40" s="255"/>
      <c r="AF40" s="255"/>
      <c r="AG40" s="256"/>
      <c r="AH40" s="256"/>
      <c r="AI40" s="257"/>
      <c r="AJ40" s="257"/>
      <c r="AK40" s="237"/>
      <c r="AL40" s="240"/>
      <c r="AM40" s="264"/>
      <c r="AN40" s="102"/>
      <c r="AO40" s="143"/>
      <c r="AP40" s="148"/>
      <c r="AQ40" s="148"/>
      <c r="AR40" s="102"/>
      <c r="AS40" s="150"/>
      <c r="AT40" s="151"/>
      <c r="AU40" s="150"/>
      <c r="AV40" s="151"/>
      <c r="AW40" s="150"/>
      <c r="AX40" s="151"/>
      <c r="AY40" s="152"/>
      <c r="AZ40" s="102"/>
      <c r="BA40" s="102"/>
      <c r="BB40" s="143"/>
      <c r="BC40" s="148"/>
      <c r="BD40" s="148"/>
      <c r="BE40" s="151"/>
      <c r="BF40" s="151"/>
      <c r="BG40" s="152"/>
      <c r="BH40" s="150"/>
      <c r="BI40" s="150"/>
      <c r="BJ40" s="151"/>
      <c r="BK40" s="151"/>
      <c r="BL40" s="152"/>
      <c r="BM40" s="150"/>
      <c r="BN40" s="150"/>
      <c r="BO40" s="151"/>
      <c r="BP40" s="151"/>
      <c r="BQ40" s="152"/>
      <c r="BR40" s="150"/>
      <c r="BS40" s="150"/>
      <c r="BT40" s="150"/>
      <c r="BU40" s="151"/>
      <c r="BV40" s="151"/>
      <c r="BW40" s="151"/>
      <c r="BX40" s="150"/>
      <c r="BY40" s="151"/>
      <c r="BZ40" s="151"/>
      <c r="CA40" s="150"/>
      <c r="CB40" s="151"/>
      <c r="CC40" s="152"/>
      <c r="CD40" s="151"/>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x14ac:dyDescent="0.3">
      <c r="A41" s="234">
        <v>7</v>
      </c>
      <c r="B41" s="235"/>
      <c r="C41" s="235"/>
      <c r="D41" s="235"/>
      <c r="E41" s="200"/>
      <c r="F41" s="235"/>
      <c r="G41" s="235"/>
      <c r="H41" s="235"/>
      <c r="I41" s="235"/>
      <c r="J41" s="234"/>
      <c r="K41" s="234"/>
      <c r="L41" s="237">
        <v>0</v>
      </c>
      <c r="M41" s="238" t="b">
        <v>0</v>
      </c>
      <c r="N41" s="143">
        <v>1</v>
      </c>
      <c r="O41" s="156"/>
      <c r="P41" s="117"/>
      <c r="Q41" s="117"/>
      <c r="R41" s="117"/>
      <c r="S41" s="117"/>
      <c r="T41" s="117"/>
      <c r="U41" s="117"/>
      <c r="V41" s="117"/>
      <c r="W41" s="145">
        <v>0</v>
      </c>
      <c r="X41" s="146" t="s">
        <v>107</v>
      </c>
      <c r="Y41" s="147"/>
      <c r="Z41" s="44" t="s">
        <v>108</v>
      </c>
      <c r="AA41" s="145" t="s">
        <v>78</v>
      </c>
      <c r="AB41" s="117"/>
      <c r="AC41" s="254">
        <v>0</v>
      </c>
      <c r="AD41" s="254" t="s">
        <v>107</v>
      </c>
      <c r="AE41" s="255"/>
      <c r="AF41" s="255"/>
      <c r="AG41" s="256" t="s">
        <v>122</v>
      </c>
      <c r="AH41" s="256" t="s">
        <v>122</v>
      </c>
      <c r="AI41" s="257"/>
      <c r="AJ41" s="257"/>
      <c r="AK41" s="237">
        <v>0</v>
      </c>
      <c r="AL41" s="238" t="b">
        <v>0</v>
      </c>
      <c r="AM41" s="262"/>
      <c r="AN41" s="102"/>
      <c r="AO41" s="143"/>
      <c r="AP41" s="148"/>
      <c r="AQ41" s="148"/>
      <c r="AR41" s="102"/>
      <c r="AS41" s="150"/>
      <c r="AT41" s="151"/>
      <c r="AU41" s="150"/>
      <c r="AV41" s="151"/>
      <c r="AW41" s="150"/>
      <c r="AX41" s="151"/>
      <c r="AY41" s="152"/>
      <c r="AZ41" s="102"/>
      <c r="BA41" s="102"/>
      <c r="BB41" s="143"/>
      <c r="BC41" s="148"/>
      <c r="BD41" s="148"/>
      <c r="BE41" s="151"/>
      <c r="BF41" s="151"/>
      <c r="BG41" s="152"/>
      <c r="BH41" s="150"/>
      <c r="BI41" s="150"/>
      <c r="BJ41" s="151"/>
      <c r="BK41" s="151"/>
      <c r="BL41" s="152"/>
      <c r="BM41" s="150"/>
      <c r="BN41" s="150"/>
      <c r="BO41" s="151"/>
      <c r="BP41" s="151"/>
      <c r="BQ41" s="152"/>
      <c r="BR41" s="150"/>
      <c r="BS41" s="150"/>
      <c r="BT41" s="150"/>
      <c r="BU41" s="151"/>
      <c r="BV41" s="151"/>
      <c r="BW41" s="151"/>
      <c r="BX41" s="150"/>
      <c r="BY41" s="151"/>
      <c r="BZ41" s="151"/>
      <c r="CA41" s="150"/>
      <c r="CB41" s="151"/>
      <c r="CC41" s="152"/>
      <c r="CD41" s="151"/>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x14ac:dyDescent="0.3">
      <c r="A42" s="234"/>
      <c r="B42" s="235"/>
      <c r="C42" s="235"/>
      <c r="D42" s="235"/>
      <c r="E42" s="200"/>
      <c r="F42" s="235"/>
      <c r="G42" s="235"/>
      <c r="H42" s="235"/>
      <c r="I42" s="235"/>
      <c r="J42" s="234"/>
      <c r="K42" s="234"/>
      <c r="L42" s="237"/>
      <c r="M42" s="239"/>
      <c r="N42" s="143">
        <v>2</v>
      </c>
      <c r="O42" s="156"/>
      <c r="P42" s="117"/>
      <c r="Q42" s="117"/>
      <c r="R42" s="117"/>
      <c r="S42" s="117"/>
      <c r="T42" s="117"/>
      <c r="U42" s="117"/>
      <c r="V42" s="117"/>
      <c r="W42" s="145">
        <v>0</v>
      </c>
      <c r="X42" s="146" t="s">
        <v>107</v>
      </c>
      <c r="Y42" s="147"/>
      <c r="Z42" s="44" t="s">
        <v>108</v>
      </c>
      <c r="AA42" s="145" t="s">
        <v>78</v>
      </c>
      <c r="AB42" s="117"/>
      <c r="AC42" s="254"/>
      <c r="AD42" s="254"/>
      <c r="AE42" s="255"/>
      <c r="AF42" s="255"/>
      <c r="AG42" s="256"/>
      <c r="AH42" s="256"/>
      <c r="AI42" s="257"/>
      <c r="AJ42" s="257"/>
      <c r="AK42" s="237"/>
      <c r="AL42" s="239"/>
      <c r="AM42" s="263"/>
      <c r="AN42" s="102"/>
      <c r="AO42" s="143"/>
      <c r="AP42" s="148"/>
      <c r="AQ42" s="148"/>
      <c r="AR42" s="102"/>
      <c r="AS42" s="150"/>
      <c r="AT42" s="151"/>
      <c r="AU42" s="150"/>
      <c r="AV42" s="151"/>
      <c r="AW42" s="150"/>
      <c r="AX42" s="151"/>
      <c r="AY42" s="152"/>
      <c r="AZ42" s="102"/>
      <c r="BA42" s="102"/>
      <c r="BB42" s="143"/>
      <c r="BC42" s="148"/>
      <c r="BD42" s="148"/>
      <c r="BE42" s="151"/>
      <c r="BF42" s="151"/>
      <c r="BG42" s="152"/>
      <c r="BH42" s="150"/>
      <c r="BI42" s="150"/>
      <c r="BJ42" s="151"/>
      <c r="BK42" s="151"/>
      <c r="BL42" s="152"/>
      <c r="BM42" s="150"/>
      <c r="BN42" s="150"/>
      <c r="BO42" s="151"/>
      <c r="BP42" s="151"/>
      <c r="BQ42" s="152"/>
      <c r="BR42" s="150"/>
      <c r="BS42" s="150"/>
      <c r="BT42" s="150"/>
      <c r="BU42" s="151"/>
      <c r="BV42" s="151"/>
      <c r="BW42" s="151"/>
      <c r="BX42" s="150"/>
      <c r="BY42" s="151"/>
      <c r="BZ42" s="151"/>
      <c r="CA42" s="150"/>
      <c r="CB42" s="151"/>
      <c r="CC42" s="152"/>
      <c r="CD42" s="151"/>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x14ac:dyDescent="0.3">
      <c r="A43" s="234"/>
      <c r="B43" s="235"/>
      <c r="C43" s="235"/>
      <c r="D43" s="235"/>
      <c r="E43" s="200"/>
      <c r="F43" s="235"/>
      <c r="G43" s="235"/>
      <c r="H43" s="235"/>
      <c r="I43" s="235"/>
      <c r="J43" s="234"/>
      <c r="K43" s="234"/>
      <c r="L43" s="237"/>
      <c r="M43" s="239"/>
      <c r="N43" s="143">
        <v>3</v>
      </c>
      <c r="O43" s="155"/>
      <c r="P43" s="117"/>
      <c r="Q43" s="117"/>
      <c r="R43" s="117"/>
      <c r="S43" s="117"/>
      <c r="T43" s="117"/>
      <c r="U43" s="117"/>
      <c r="V43" s="117"/>
      <c r="W43" s="145">
        <v>0</v>
      </c>
      <c r="X43" s="146" t="s">
        <v>107</v>
      </c>
      <c r="Y43" s="147"/>
      <c r="Z43" s="44" t="s">
        <v>108</v>
      </c>
      <c r="AA43" s="145" t="s">
        <v>78</v>
      </c>
      <c r="AB43" s="117"/>
      <c r="AC43" s="254"/>
      <c r="AD43" s="254"/>
      <c r="AE43" s="255"/>
      <c r="AF43" s="255"/>
      <c r="AG43" s="256"/>
      <c r="AH43" s="256"/>
      <c r="AI43" s="257"/>
      <c r="AJ43" s="257"/>
      <c r="AK43" s="237"/>
      <c r="AL43" s="239"/>
      <c r="AM43" s="263"/>
      <c r="AN43" s="102"/>
      <c r="AO43" s="143"/>
      <c r="AP43" s="148"/>
      <c r="AQ43" s="150"/>
      <c r="AR43" s="151"/>
      <c r="AS43" s="150"/>
      <c r="AT43" s="151"/>
      <c r="AU43" s="150"/>
      <c r="AV43" s="151"/>
      <c r="AW43" s="150"/>
      <c r="AX43" s="151"/>
      <c r="AY43" s="152"/>
      <c r="AZ43" s="102"/>
      <c r="BA43" s="102"/>
      <c r="BB43" s="143"/>
      <c r="BC43" s="148"/>
      <c r="BD43" s="148"/>
      <c r="BE43" s="151"/>
      <c r="BF43" s="151"/>
      <c r="BG43" s="152"/>
      <c r="BH43" s="150"/>
      <c r="BI43" s="150"/>
      <c r="BJ43" s="151"/>
      <c r="BK43" s="151"/>
      <c r="BL43" s="152"/>
      <c r="BM43" s="150"/>
      <c r="BN43" s="150"/>
      <c r="BO43" s="151"/>
      <c r="BP43" s="151"/>
      <c r="BQ43" s="152"/>
      <c r="BR43" s="150"/>
      <c r="BS43" s="150"/>
      <c r="BT43" s="150"/>
      <c r="BU43" s="151"/>
      <c r="BV43" s="151"/>
      <c r="BW43" s="151"/>
      <c r="BX43" s="150"/>
      <c r="BY43" s="151"/>
      <c r="BZ43" s="151"/>
      <c r="CA43" s="150"/>
      <c r="CB43" s="151"/>
      <c r="CC43" s="152"/>
      <c r="CD43" s="151"/>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x14ac:dyDescent="0.3">
      <c r="A44" s="234"/>
      <c r="B44" s="235"/>
      <c r="C44" s="235"/>
      <c r="D44" s="235"/>
      <c r="E44" s="200"/>
      <c r="F44" s="235"/>
      <c r="G44" s="235"/>
      <c r="H44" s="235"/>
      <c r="I44" s="235"/>
      <c r="J44" s="234"/>
      <c r="K44" s="234"/>
      <c r="L44" s="237"/>
      <c r="M44" s="239"/>
      <c r="N44" s="143">
        <v>4</v>
      </c>
      <c r="O44" s="156"/>
      <c r="P44" s="117"/>
      <c r="Q44" s="117"/>
      <c r="R44" s="117"/>
      <c r="S44" s="117"/>
      <c r="T44" s="117"/>
      <c r="U44" s="117"/>
      <c r="V44" s="117"/>
      <c r="W44" s="145">
        <v>0</v>
      </c>
      <c r="X44" s="146" t="s">
        <v>107</v>
      </c>
      <c r="Y44" s="147"/>
      <c r="Z44" s="44" t="s">
        <v>108</v>
      </c>
      <c r="AA44" s="145" t="s">
        <v>78</v>
      </c>
      <c r="AB44" s="117"/>
      <c r="AC44" s="254"/>
      <c r="AD44" s="254"/>
      <c r="AE44" s="255"/>
      <c r="AF44" s="255"/>
      <c r="AG44" s="256"/>
      <c r="AH44" s="256"/>
      <c r="AI44" s="257"/>
      <c r="AJ44" s="257"/>
      <c r="AK44" s="237"/>
      <c r="AL44" s="239"/>
      <c r="AM44" s="263"/>
      <c r="AN44" s="102"/>
      <c r="AO44" s="143"/>
      <c r="AP44" s="148"/>
      <c r="AQ44" s="150"/>
      <c r="AR44" s="151"/>
      <c r="AS44" s="150"/>
      <c r="AT44" s="151"/>
      <c r="AU44" s="150"/>
      <c r="AV44" s="151"/>
      <c r="AW44" s="150"/>
      <c r="AX44" s="151"/>
      <c r="AY44" s="152"/>
      <c r="AZ44" s="102"/>
      <c r="BA44" s="102"/>
      <c r="BB44" s="143"/>
      <c r="BC44" s="148"/>
      <c r="BD44" s="148"/>
      <c r="BE44" s="151"/>
      <c r="BF44" s="151"/>
      <c r="BG44" s="152"/>
      <c r="BH44" s="150"/>
      <c r="BI44" s="150"/>
      <c r="BJ44" s="151"/>
      <c r="BK44" s="151"/>
      <c r="BL44" s="152"/>
      <c r="BM44" s="150"/>
      <c r="BN44" s="150"/>
      <c r="BO44" s="151"/>
      <c r="BP44" s="151"/>
      <c r="BQ44" s="152"/>
      <c r="BR44" s="150"/>
      <c r="BS44" s="150"/>
      <c r="BT44" s="150"/>
      <c r="BU44" s="151"/>
      <c r="BV44" s="151"/>
      <c r="BW44" s="151"/>
      <c r="BX44" s="150"/>
      <c r="BY44" s="151"/>
      <c r="BZ44" s="151"/>
      <c r="CA44" s="150"/>
      <c r="CB44" s="151"/>
      <c r="CC44" s="152"/>
      <c r="CD44" s="151"/>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x14ac:dyDescent="0.3">
      <c r="A45" s="234"/>
      <c r="B45" s="235"/>
      <c r="C45" s="235"/>
      <c r="D45" s="235"/>
      <c r="E45" s="200"/>
      <c r="F45" s="235"/>
      <c r="G45" s="235"/>
      <c r="H45" s="235"/>
      <c r="I45" s="235"/>
      <c r="J45" s="234"/>
      <c r="K45" s="234"/>
      <c r="L45" s="237"/>
      <c r="M45" s="239"/>
      <c r="N45" s="143">
        <v>5</v>
      </c>
      <c r="O45" s="156"/>
      <c r="P45" s="117"/>
      <c r="Q45" s="117"/>
      <c r="R45" s="117"/>
      <c r="S45" s="117"/>
      <c r="T45" s="117"/>
      <c r="U45" s="117"/>
      <c r="V45" s="117"/>
      <c r="W45" s="145">
        <v>0</v>
      </c>
      <c r="X45" s="146" t="s">
        <v>107</v>
      </c>
      <c r="Y45" s="147"/>
      <c r="Z45" s="44" t="s">
        <v>108</v>
      </c>
      <c r="AA45" s="145" t="s">
        <v>78</v>
      </c>
      <c r="AB45" s="117"/>
      <c r="AC45" s="254"/>
      <c r="AD45" s="254"/>
      <c r="AE45" s="255"/>
      <c r="AF45" s="255"/>
      <c r="AG45" s="256"/>
      <c r="AH45" s="256"/>
      <c r="AI45" s="257"/>
      <c r="AJ45" s="257"/>
      <c r="AK45" s="237"/>
      <c r="AL45" s="239"/>
      <c r="AM45" s="263"/>
      <c r="AN45" s="102"/>
      <c r="AO45" s="143"/>
      <c r="AP45" s="148"/>
      <c r="AQ45" s="150"/>
      <c r="AR45" s="151"/>
      <c r="AS45" s="150"/>
      <c r="AT45" s="151"/>
      <c r="AU45" s="150"/>
      <c r="AV45" s="151"/>
      <c r="AW45" s="150"/>
      <c r="AX45" s="151"/>
      <c r="AY45" s="152"/>
      <c r="AZ45" s="102"/>
      <c r="BA45" s="102"/>
      <c r="BB45" s="143"/>
      <c r="BC45" s="148"/>
      <c r="BD45" s="148"/>
      <c r="BE45" s="151"/>
      <c r="BF45" s="151"/>
      <c r="BG45" s="152"/>
      <c r="BH45" s="150"/>
      <c r="BI45" s="150"/>
      <c r="BJ45" s="151"/>
      <c r="BK45" s="151"/>
      <c r="BL45" s="152"/>
      <c r="BM45" s="150"/>
      <c r="BN45" s="150"/>
      <c r="BO45" s="151"/>
      <c r="BP45" s="151"/>
      <c r="BQ45" s="152"/>
      <c r="BR45" s="150"/>
      <c r="BS45" s="150"/>
      <c r="BT45" s="150"/>
      <c r="BU45" s="151"/>
      <c r="BV45" s="151"/>
      <c r="BW45" s="151"/>
      <c r="BX45" s="150"/>
      <c r="BY45" s="151"/>
      <c r="BZ45" s="151"/>
      <c r="CA45" s="150"/>
      <c r="CB45" s="151"/>
      <c r="CC45" s="152"/>
      <c r="CD45" s="151"/>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x14ac:dyDescent="0.3">
      <c r="A46" s="234"/>
      <c r="B46" s="235"/>
      <c r="C46" s="235"/>
      <c r="D46" s="235"/>
      <c r="E46" s="200"/>
      <c r="F46" s="235"/>
      <c r="G46" s="235"/>
      <c r="H46" s="235"/>
      <c r="I46" s="235"/>
      <c r="J46" s="234"/>
      <c r="K46" s="234"/>
      <c r="L46" s="237"/>
      <c r="M46" s="240"/>
      <c r="N46" s="143">
        <v>6</v>
      </c>
      <c r="O46" s="156"/>
      <c r="P46" s="117"/>
      <c r="Q46" s="117"/>
      <c r="R46" s="117"/>
      <c r="S46" s="117"/>
      <c r="T46" s="117"/>
      <c r="U46" s="117"/>
      <c r="V46" s="117"/>
      <c r="W46" s="145">
        <v>0</v>
      </c>
      <c r="X46" s="146" t="s">
        <v>107</v>
      </c>
      <c r="Y46" s="147"/>
      <c r="Z46" s="44" t="s">
        <v>108</v>
      </c>
      <c r="AA46" s="145" t="s">
        <v>78</v>
      </c>
      <c r="AB46" s="117"/>
      <c r="AC46" s="254"/>
      <c r="AD46" s="254"/>
      <c r="AE46" s="255"/>
      <c r="AF46" s="255"/>
      <c r="AG46" s="256"/>
      <c r="AH46" s="256"/>
      <c r="AI46" s="257"/>
      <c r="AJ46" s="257"/>
      <c r="AK46" s="237"/>
      <c r="AL46" s="240"/>
      <c r="AM46" s="264"/>
      <c r="AN46" s="102"/>
      <c r="AO46" s="143"/>
      <c r="AP46" s="148"/>
      <c r="AQ46" s="150"/>
      <c r="AR46" s="151"/>
      <c r="AS46" s="150"/>
      <c r="AT46" s="151"/>
      <c r="AU46" s="150"/>
      <c r="AV46" s="151"/>
      <c r="AW46" s="150"/>
      <c r="AX46" s="151"/>
      <c r="AY46" s="152"/>
      <c r="AZ46" s="102"/>
      <c r="BA46" s="102"/>
      <c r="BB46" s="143"/>
      <c r="BC46" s="148"/>
      <c r="BD46" s="148"/>
      <c r="BE46" s="151"/>
      <c r="BF46" s="151"/>
      <c r="BG46" s="152"/>
      <c r="BH46" s="150"/>
      <c r="BI46" s="150"/>
      <c r="BJ46" s="151"/>
      <c r="BK46" s="151"/>
      <c r="BL46" s="152"/>
      <c r="BM46" s="150"/>
      <c r="BN46" s="150"/>
      <c r="BO46" s="151"/>
      <c r="BP46" s="151"/>
      <c r="BQ46" s="152"/>
      <c r="BR46" s="150"/>
      <c r="BS46" s="150"/>
      <c r="BT46" s="150"/>
      <c r="BU46" s="151"/>
      <c r="BV46" s="151"/>
      <c r="BW46" s="151"/>
      <c r="BX46" s="150"/>
      <c r="BY46" s="151"/>
      <c r="BZ46" s="151"/>
      <c r="CA46" s="150"/>
      <c r="CB46" s="151"/>
      <c r="CC46" s="152"/>
      <c r="CD46" s="151"/>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x14ac:dyDescent="0.3">
      <c r="A47" s="234">
        <v>8</v>
      </c>
      <c r="B47" s="235"/>
      <c r="C47" s="235"/>
      <c r="D47" s="235"/>
      <c r="E47" s="200"/>
      <c r="F47" s="235"/>
      <c r="G47" s="235"/>
      <c r="H47" s="235"/>
      <c r="I47" s="235"/>
      <c r="J47" s="234"/>
      <c r="K47" s="234"/>
      <c r="L47" s="237">
        <v>0</v>
      </c>
      <c r="M47" s="238" t="b">
        <v>0</v>
      </c>
      <c r="N47" s="143">
        <v>1</v>
      </c>
      <c r="O47" s="156"/>
      <c r="P47" s="117"/>
      <c r="Q47" s="117"/>
      <c r="R47" s="117"/>
      <c r="S47" s="117"/>
      <c r="T47" s="117"/>
      <c r="U47" s="117"/>
      <c r="V47" s="117"/>
      <c r="W47" s="145">
        <v>0</v>
      </c>
      <c r="X47" s="146" t="s">
        <v>107</v>
      </c>
      <c r="Y47" s="147"/>
      <c r="Z47" s="44" t="s">
        <v>108</v>
      </c>
      <c r="AA47" s="145" t="s">
        <v>78</v>
      </c>
      <c r="AB47" s="117"/>
      <c r="AC47" s="254">
        <v>0</v>
      </c>
      <c r="AD47" s="254" t="s">
        <v>107</v>
      </c>
      <c r="AE47" s="255"/>
      <c r="AF47" s="255"/>
      <c r="AG47" s="256" t="s">
        <v>122</v>
      </c>
      <c r="AH47" s="256" t="s">
        <v>122</v>
      </c>
      <c r="AI47" s="257"/>
      <c r="AJ47" s="257"/>
      <c r="AK47" s="237">
        <v>0</v>
      </c>
      <c r="AL47" s="238" t="b">
        <v>0</v>
      </c>
      <c r="AM47" s="262"/>
      <c r="AN47" s="102"/>
      <c r="AO47" s="143"/>
      <c r="AP47" s="148"/>
      <c r="AQ47" s="150"/>
      <c r="AR47" s="151"/>
      <c r="AS47" s="150"/>
      <c r="AT47" s="151"/>
      <c r="AU47" s="150"/>
      <c r="AV47" s="151"/>
      <c r="AW47" s="150"/>
      <c r="AX47" s="151"/>
      <c r="AY47" s="152"/>
      <c r="AZ47" s="102"/>
      <c r="BA47" s="102"/>
      <c r="BB47" s="143"/>
      <c r="BC47" s="148"/>
      <c r="BD47" s="148"/>
      <c r="BE47" s="151"/>
      <c r="BF47" s="151"/>
      <c r="BG47" s="152"/>
      <c r="BH47" s="150"/>
      <c r="BI47" s="150"/>
      <c r="BJ47" s="151"/>
      <c r="BK47" s="151"/>
      <c r="BL47" s="152"/>
      <c r="BM47" s="150"/>
      <c r="BN47" s="150"/>
      <c r="BO47" s="151"/>
      <c r="BP47" s="151"/>
      <c r="BQ47" s="152"/>
      <c r="BR47" s="150"/>
      <c r="BS47" s="150"/>
      <c r="BT47" s="150"/>
      <c r="BU47" s="151"/>
      <c r="BV47" s="151"/>
      <c r="BW47" s="151"/>
      <c r="BX47" s="150"/>
      <c r="BY47" s="151"/>
      <c r="BZ47" s="151"/>
      <c r="CA47" s="150"/>
      <c r="CB47" s="151"/>
      <c r="CC47" s="152"/>
      <c r="CD47" s="151"/>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x14ac:dyDescent="0.3">
      <c r="A48" s="234"/>
      <c r="B48" s="235"/>
      <c r="C48" s="235"/>
      <c r="D48" s="235"/>
      <c r="E48" s="200"/>
      <c r="F48" s="235"/>
      <c r="G48" s="235"/>
      <c r="H48" s="235"/>
      <c r="I48" s="235"/>
      <c r="J48" s="234"/>
      <c r="K48" s="234"/>
      <c r="L48" s="237"/>
      <c r="M48" s="239"/>
      <c r="N48" s="143">
        <v>2</v>
      </c>
      <c r="O48" s="156"/>
      <c r="P48" s="117"/>
      <c r="Q48" s="117"/>
      <c r="R48" s="117"/>
      <c r="S48" s="117"/>
      <c r="T48" s="117"/>
      <c r="U48" s="117"/>
      <c r="V48" s="117"/>
      <c r="W48" s="145">
        <v>0</v>
      </c>
      <c r="X48" s="146" t="s">
        <v>107</v>
      </c>
      <c r="Y48" s="147"/>
      <c r="Z48" s="44" t="s">
        <v>108</v>
      </c>
      <c r="AA48" s="145" t="s">
        <v>78</v>
      </c>
      <c r="AB48" s="117"/>
      <c r="AC48" s="254"/>
      <c r="AD48" s="254"/>
      <c r="AE48" s="255"/>
      <c r="AF48" s="255"/>
      <c r="AG48" s="256"/>
      <c r="AH48" s="256"/>
      <c r="AI48" s="257"/>
      <c r="AJ48" s="257"/>
      <c r="AK48" s="237"/>
      <c r="AL48" s="239"/>
      <c r="AM48" s="263"/>
      <c r="AN48" s="102"/>
      <c r="AO48" s="143"/>
      <c r="AP48" s="148"/>
      <c r="AQ48" s="150"/>
      <c r="AR48" s="151"/>
      <c r="AS48" s="150"/>
      <c r="AT48" s="151"/>
      <c r="AU48" s="150"/>
      <c r="AV48" s="151"/>
      <c r="AW48" s="150"/>
      <c r="AX48" s="151"/>
      <c r="AY48" s="152"/>
      <c r="AZ48" s="102"/>
      <c r="BA48" s="102"/>
      <c r="BB48" s="143"/>
      <c r="BC48" s="148"/>
      <c r="BD48" s="148"/>
      <c r="BE48" s="151"/>
      <c r="BF48" s="151"/>
      <c r="BG48" s="152"/>
      <c r="BH48" s="150"/>
      <c r="BI48" s="150"/>
      <c r="BJ48" s="151"/>
      <c r="BK48" s="151"/>
      <c r="BL48" s="152"/>
      <c r="BM48" s="150"/>
      <c r="BN48" s="150"/>
      <c r="BO48" s="151"/>
      <c r="BP48" s="151"/>
      <c r="BQ48" s="152"/>
      <c r="BR48" s="150"/>
      <c r="BS48" s="150"/>
      <c r="BT48" s="150"/>
      <c r="BU48" s="151"/>
      <c r="BV48" s="151"/>
      <c r="BW48" s="151"/>
      <c r="BX48" s="150"/>
      <c r="BY48" s="151"/>
      <c r="BZ48" s="151"/>
      <c r="CA48" s="150"/>
      <c r="CB48" s="151"/>
      <c r="CC48" s="152"/>
      <c r="CD48" s="151"/>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x14ac:dyDescent="0.3">
      <c r="A49" s="234"/>
      <c r="B49" s="235"/>
      <c r="C49" s="235"/>
      <c r="D49" s="235"/>
      <c r="E49" s="200"/>
      <c r="F49" s="235"/>
      <c r="G49" s="235"/>
      <c r="H49" s="235"/>
      <c r="I49" s="235"/>
      <c r="J49" s="234"/>
      <c r="K49" s="234"/>
      <c r="L49" s="237"/>
      <c r="M49" s="239"/>
      <c r="N49" s="143">
        <v>3</v>
      </c>
      <c r="O49" s="155"/>
      <c r="P49" s="117"/>
      <c r="Q49" s="117"/>
      <c r="R49" s="117"/>
      <c r="S49" s="117"/>
      <c r="T49" s="117"/>
      <c r="U49" s="117"/>
      <c r="V49" s="117"/>
      <c r="W49" s="145">
        <v>0</v>
      </c>
      <c r="X49" s="146" t="s">
        <v>107</v>
      </c>
      <c r="Y49" s="147"/>
      <c r="Z49" s="44" t="s">
        <v>108</v>
      </c>
      <c r="AA49" s="145" t="s">
        <v>78</v>
      </c>
      <c r="AB49" s="117"/>
      <c r="AC49" s="254"/>
      <c r="AD49" s="254"/>
      <c r="AE49" s="255"/>
      <c r="AF49" s="255"/>
      <c r="AG49" s="256"/>
      <c r="AH49" s="256"/>
      <c r="AI49" s="257"/>
      <c r="AJ49" s="257"/>
      <c r="AK49" s="237"/>
      <c r="AL49" s="239"/>
      <c r="AM49" s="263"/>
      <c r="AN49" s="102"/>
      <c r="AO49" s="143"/>
      <c r="AP49" s="148"/>
      <c r="AQ49" s="150"/>
      <c r="AR49" s="151"/>
      <c r="AS49" s="150"/>
      <c r="AT49" s="151"/>
      <c r="AU49" s="150"/>
      <c r="AV49" s="151"/>
      <c r="AW49" s="150"/>
      <c r="AX49" s="151"/>
      <c r="AY49" s="152"/>
      <c r="AZ49" s="102"/>
      <c r="BA49" s="102"/>
      <c r="BB49" s="143"/>
      <c r="BC49" s="148"/>
      <c r="BD49" s="148"/>
      <c r="BE49" s="151"/>
      <c r="BF49" s="151"/>
      <c r="BG49" s="152"/>
      <c r="BH49" s="150"/>
      <c r="BI49" s="150"/>
      <c r="BJ49" s="151"/>
      <c r="BK49" s="151"/>
      <c r="BL49" s="152"/>
      <c r="BM49" s="150"/>
      <c r="BN49" s="150"/>
      <c r="BO49" s="151"/>
      <c r="BP49" s="151"/>
      <c r="BQ49" s="152"/>
      <c r="BR49" s="150"/>
      <c r="BS49" s="150"/>
      <c r="BT49" s="150"/>
      <c r="BU49" s="151"/>
      <c r="BV49" s="151"/>
      <c r="BW49" s="151"/>
      <c r="BX49" s="150"/>
      <c r="BY49" s="151"/>
      <c r="BZ49" s="151"/>
      <c r="CA49" s="150"/>
      <c r="CB49" s="151"/>
      <c r="CC49" s="152"/>
      <c r="CD49" s="151"/>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x14ac:dyDescent="0.3">
      <c r="A50" s="234"/>
      <c r="B50" s="235"/>
      <c r="C50" s="235"/>
      <c r="D50" s="235"/>
      <c r="E50" s="200"/>
      <c r="F50" s="235"/>
      <c r="G50" s="235"/>
      <c r="H50" s="235"/>
      <c r="I50" s="235"/>
      <c r="J50" s="234"/>
      <c r="K50" s="234"/>
      <c r="L50" s="237"/>
      <c r="M50" s="239"/>
      <c r="N50" s="143">
        <v>4</v>
      </c>
      <c r="O50" s="156"/>
      <c r="P50" s="117"/>
      <c r="Q50" s="117"/>
      <c r="R50" s="117"/>
      <c r="S50" s="117"/>
      <c r="T50" s="117"/>
      <c r="U50" s="117"/>
      <c r="V50" s="117"/>
      <c r="W50" s="145">
        <v>0</v>
      </c>
      <c r="X50" s="146" t="s">
        <v>107</v>
      </c>
      <c r="Y50" s="147"/>
      <c r="Z50" s="44" t="s">
        <v>108</v>
      </c>
      <c r="AA50" s="145" t="s">
        <v>78</v>
      </c>
      <c r="AB50" s="117"/>
      <c r="AC50" s="254"/>
      <c r="AD50" s="254"/>
      <c r="AE50" s="255"/>
      <c r="AF50" s="255"/>
      <c r="AG50" s="256"/>
      <c r="AH50" s="256"/>
      <c r="AI50" s="257"/>
      <c r="AJ50" s="257"/>
      <c r="AK50" s="237"/>
      <c r="AL50" s="239"/>
      <c r="AM50" s="263"/>
      <c r="AN50" s="102"/>
      <c r="AO50" s="143"/>
      <c r="AP50" s="148"/>
      <c r="AQ50" s="150"/>
      <c r="AR50" s="151"/>
      <c r="AS50" s="150"/>
      <c r="AT50" s="151"/>
      <c r="AU50" s="150"/>
      <c r="AV50" s="151"/>
      <c r="AW50" s="150"/>
      <c r="AX50" s="151"/>
      <c r="AY50" s="152"/>
      <c r="AZ50" s="102"/>
      <c r="BA50" s="102"/>
      <c r="BB50" s="143"/>
      <c r="BC50" s="148"/>
      <c r="BD50" s="148"/>
      <c r="BE50" s="151"/>
      <c r="BF50" s="151"/>
      <c r="BG50" s="152"/>
      <c r="BH50" s="150"/>
      <c r="BI50" s="150"/>
      <c r="BJ50" s="151"/>
      <c r="BK50" s="151"/>
      <c r="BL50" s="152"/>
      <c r="BM50" s="150"/>
      <c r="BN50" s="150"/>
      <c r="BO50" s="151"/>
      <c r="BP50" s="151"/>
      <c r="BQ50" s="152"/>
      <c r="BR50" s="150"/>
      <c r="BS50" s="150"/>
      <c r="BT50" s="150"/>
      <c r="BU50" s="151"/>
      <c r="BV50" s="151"/>
      <c r="BW50" s="151"/>
      <c r="BX50" s="150"/>
      <c r="BY50" s="151"/>
      <c r="BZ50" s="151"/>
      <c r="CA50" s="150"/>
      <c r="CB50" s="151"/>
      <c r="CC50" s="152"/>
      <c r="CD50" s="151"/>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x14ac:dyDescent="0.3">
      <c r="A51" s="234"/>
      <c r="B51" s="235"/>
      <c r="C51" s="235"/>
      <c r="D51" s="235"/>
      <c r="E51" s="200"/>
      <c r="F51" s="235"/>
      <c r="G51" s="235"/>
      <c r="H51" s="235"/>
      <c r="I51" s="235"/>
      <c r="J51" s="234"/>
      <c r="K51" s="234"/>
      <c r="L51" s="237"/>
      <c r="M51" s="239"/>
      <c r="N51" s="143">
        <v>5</v>
      </c>
      <c r="O51" s="156"/>
      <c r="P51" s="117"/>
      <c r="Q51" s="117"/>
      <c r="R51" s="117"/>
      <c r="S51" s="117"/>
      <c r="T51" s="117"/>
      <c r="U51" s="117"/>
      <c r="V51" s="117"/>
      <c r="W51" s="145">
        <v>0</v>
      </c>
      <c r="X51" s="146" t="s">
        <v>107</v>
      </c>
      <c r="Y51" s="147"/>
      <c r="Z51" s="44" t="s">
        <v>108</v>
      </c>
      <c r="AA51" s="145" t="s">
        <v>78</v>
      </c>
      <c r="AB51" s="117"/>
      <c r="AC51" s="254"/>
      <c r="AD51" s="254"/>
      <c r="AE51" s="255"/>
      <c r="AF51" s="255"/>
      <c r="AG51" s="256"/>
      <c r="AH51" s="256"/>
      <c r="AI51" s="257"/>
      <c r="AJ51" s="257"/>
      <c r="AK51" s="237"/>
      <c r="AL51" s="239"/>
      <c r="AM51" s="263"/>
      <c r="AN51" s="102"/>
      <c r="AO51" s="143"/>
      <c r="AP51" s="148"/>
      <c r="AQ51" s="150"/>
      <c r="AR51" s="151"/>
      <c r="AS51" s="150"/>
      <c r="AT51" s="151"/>
      <c r="AU51" s="150"/>
      <c r="AV51" s="151"/>
      <c r="AW51" s="150"/>
      <c r="AX51" s="151"/>
      <c r="AY51" s="152"/>
      <c r="AZ51" s="102"/>
      <c r="BA51" s="102"/>
      <c r="BB51" s="143"/>
      <c r="BC51" s="148"/>
      <c r="BD51" s="148"/>
      <c r="BE51" s="151"/>
      <c r="BF51" s="151"/>
      <c r="BG51" s="152"/>
      <c r="BH51" s="150"/>
      <c r="BI51" s="150"/>
      <c r="BJ51" s="151"/>
      <c r="BK51" s="151"/>
      <c r="BL51" s="152"/>
      <c r="BM51" s="150"/>
      <c r="BN51" s="150"/>
      <c r="BO51" s="151"/>
      <c r="BP51" s="151"/>
      <c r="BQ51" s="152"/>
      <c r="BR51" s="150"/>
      <c r="BS51" s="150"/>
      <c r="BT51" s="150"/>
      <c r="BU51" s="151"/>
      <c r="BV51" s="151"/>
      <c r="BW51" s="151"/>
      <c r="BX51" s="150"/>
      <c r="BY51" s="151"/>
      <c r="BZ51" s="151"/>
      <c r="CA51" s="150"/>
      <c r="CB51" s="151"/>
      <c r="CC51" s="152"/>
      <c r="CD51" s="151"/>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x14ac:dyDescent="0.3">
      <c r="A52" s="234"/>
      <c r="B52" s="235"/>
      <c r="C52" s="235"/>
      <c r="D52" s="235"/>
      <c r="E52" s="200"/>
      <c r="F52" s="235"/>
      <c r="G52" s="235"/>
      <c r="H52" s="235"/>
      <c r="I52" s="235"/>
      <c r="J52" s="234"/>
      <c r="K52" s="234"/>
      <c r="L52" s="237"/>
      <c r="M52" s="240"/>
      <c r="N52" s="143">
        <v>6</v>
      </c>
      <c r="O52" s="156"/>
      <c r="P52" s="117"/>
      <c r="Q52" s="117"/>
      <c r="R52" s="117"/>
      <c r="S52" s="117"/>
      <c r="T52" s="117"/>
      <c r="U52" s="117"/>
      <c r="V52" s="117"/>
      <c r="W52" s="145">
        <v>0</v>
      </c>
      <c r="X52" s="146" t="s">
        <v>107</v>
      </c>
      <c r="Y52" s="147"/>
      <c r="Z52" s="44" t="s">
        <v>108</v>
      </c>
      <c r="AA52" s="145" t="s">
        <v>78</v>
      </c>
      <c r="AB52" s="117"/>
      <c r="AC52" s="254"/>
      <c r="AD52" s="254"/>
      <c r="AE52" s="255"/>
      <c r="AF52" s="255"/>
      <c r="AG52" s="256"/>
      <c r="AH52" s="256"/>
      <c r="AI52" s="257"/>
      <c r="AJ52" s="257"/>
      <c r="AK52" s="237"/>
      <c r="AL52" s="240"/>
      <c r="AM52" s="264"/>
      <c r="AN52" s="102"/>
      <c r="AO52" s="143"/>
      <c r="AP52" s="148"/>
      <c r="AQ52" s="150"/>
      <c r="AR52" s="151"/>
      <c r="AS52" s="150"/>
      <c r="AT52" s="151"/>
      <c r="AU52" s="150"/>
      <c r="AV52" s="151"/>
      <c r="AW52" s="150"/>
      <c r="AX52" s="151"/>
      <c r="AY52" s="152"/>
      <c r="AZ52" s="102"/>
      <c r="BA52" s="102"/>
      <c r="BB52" s="143"/>
      <c r="BC52" s="148"/>
      <c r="BD52" s="148"/>
      <c r="BE52" s="151"/>
      <c r="BF52" s="151"/>
      <c r="BG52" s="152"/>
      <c r="BH52" s="150"/>
      <c r="BI52" s="150"/>
      <c r="BJ52" s="151"/>
      <c r="BK52" s="151"/>
      <c r="BL52" s="152"/>
      <c r="BM52" s="150"/>
      <c r="BN52" s="150"/>
      <c r="BO52" s="151"/>
      <c r="BP52" s="151"/>
      <c r="BQ52" s="152"/>
      <c r="BR52" s="150"/>
      <c r="BS52" s="150"/>
      <c r="BT52" s="150"/>
      <c r="BU52" s="151"/>
      <c r="BV52" s="151"/>
      <c r="BW52" s="151"/>
      <c r="BX52" s="150"/>
      <c r="BY52" s="151"/>
      <c r="BZ52" s="151"/>
      <c r="CA52" s="150"/>
      <c r="CB52" s="151"/>
      <c r="CC52" s="152"/>
      <c r="CD52" s="151"/>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x14ac:dyDescent="0.3">
      <c r="A53" s="234">
        <v>9</v>
      </c>
      <c r="B53" s="235"/>
      <c r="C53" s="235"/>
      <c r="D53" s="235"/>
      <c r="E53" s="200"/>
      <c r="F53" s="235"/>
      <c r="G53" s="235"/>
      <c r="H53" s="235"/>
      <c r="I53" s="235"/>
      <c r="J53" s="234"/>
      <c r="K53" s="234"/>
      <c r="L53" s="237">
        <v>0</v>
      </c>
      <c r="M53" s="238" t="b">
        <v>0</v>
      </c>
      <c r="N53" s="143">
        <v>1</v>
      </c>
      <c r="O53" s="156"/>
      <c r="P53" s="117"/>
      <c r="Q53" s="117"/>
      <c r="R53" s="117"/>
      <c r="S53" s="117"/>
      <c r="T53" s="117"/>
      <c r="U53" s="117"/>
      <c r="V53" s="117"/>
      <c r="W53" s="145">
        <v>0</v>
      </c>
      <c r="X53" s="146" t="s">
        <v>107</v>
      </c>
      <c r="Y53" s="147"/>
      <c r="Z53" s="44" t="s">
        <v>108</v>
      </c>
      <c r="AA53" s="145" t="s">
        <v>78</v>
      </c>
      <c r="AB53" s="117"/>
      <c r="AC53" s="254">
        <v>0</v>
      </c>
      <c r="AD53" s="254" t="s">
        <v>107</v>
      </c>
      <c r="AE53" s="255"/>
      <c r="AF53" s="255"/>
      <c r="AG53" s="256" t="s">
        <v>122</v>
      </c>
      <c r="AH53" s="256" t="s">
        <v>122</v>
      </c>
      <c r="AI53" s="257"/>
      <c r="AJ53" s="257"/>
      <c r="AK53" s="237">
        <v>0</v>
      </c>
      <c r="AL53" s="238" t="b">
        <v>0</v>
      </c>
      <c r="AM53" s="262"/>
      <c r="AN53" s="102"/>
      <c r="AO53" s="143"/>
      <c r="AP53" s="148"/>
      <c r="AQ53" s="150"/>
      <c r="AR53" s="151"/>
      <c r="AS53" s="150"/>
      <c r="AT53" s="151"/>
      <c r="AU53" s="150"/>
      <c r="AV53" s="151"/>
      <c r="AW53" s="150"/>
      <c r="AX53" s="151"/>
      <c r="AY53" s="152"/>
      <c r="AZ53" s="102"/>
      <c r="BA53" s="102"/>
      <c r="BB53" s="143"/>
      <c r="BC53" s="148"/>
      <c r="BD53" s="148"/>
      <c r="BE53" s="151"/>
      <c r="BF53" s="151"/>
      <c r="BG53" s="152"/>
      <c r="BH53" s="150"/>
      <c r="BI53" s="150"/>
      <c r="BJ53" s="151"/>
      <c r="BK53" s="151"/>
      <c r="BL53" s="152"/>
      <c r="BM53" s="150"/>
      <c r="BN53" s="150"/>
      <c r="BO53" s="151"/>
      <c r="BP53" s="151"/>
      <c r="BQ53" s="152"/>
      <c r="BR53" s="150"/>
      <c r="BS53" s="150"/>
      <c r="BT53" s="150"/>
      <c r="BU53" s="151"/>
      <c r="BV53" s="151"/>
      <c r="BW53" s="151"/>
      <c r="BX53" s="150"/>
      <c r="BY53" s="151"/>
      <c r="BZ53" s="151"/>
      <c r="CA53" s="150"/>
      <c r="CB53" s="151"/>
      <c r="CC53" s="152"/>
      <c r="CD53" s="151"/>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x14ac:dyDescent="0.3">
      <c r="A54" s="234"/>
      <c r="B54" s="235"/>
      <c r="C54" s="235"/>
      <c r="D54" s="235"/>
      <c r="E54" s="200"/>
      <c r="F54" s="235"/>
      <c r="G54" s="235"/>
      <c r="H54" s="235"/>
      <c r="I54" s="235"/>
      <c r="J54" s="234"/>
      <c r="K54" s="234"/>
      <c r="L54" s="237"/>
      <c r="M54" s="239"/>
      <c r="N54" s="143">
        <v>2</v>
      </c>
      <c r="O54" s="156"/>
      <c r="P54" s="117"/>
      <c r="Q54" s="117"/>
      <c r="R54" s="117"/>
      <c r="S54" s="117"/>
      <c r="T54" s="117"/>
      <c r="U54" s="117"/>
      <c r="V54" s="117"/>
      <c r="W54" s="145">
        <v>0</v>
      </c>
      <c r="X54" s="146" t="s">
        <v>107</v>
      </c>
      <c r="Y54" s="147"/>
      <c r="Z54" s="44" t="s">
        <v>108</v>
      </c>
      <c r="AA54" s="145" t="s">
        <v>78</v>
      </c>
      <c r="AB54" s="117"/>
      <c r="AC54" s="254"/>
      <c r="AD54" s="254"/>
      <c r="AE54" s="255"/>
      <c r="AF54" s="255"/>
      <c r="AG54" s="256"/>
      <c r="AH54" s="256"/>
      <c r="AI54" s="257"/>
      <c r="AJ54" s="257"/>
      <c r="AK54" s="237"/>
      <c r="AL54" s="239"/>
      <c r="AM54" s="263"/>
      <c r="AN54" s="102"/>
      <c r="AO54" s="143"/>
      <c r="AP54" s="148"/>
      <c r="AQ54" s="150"/>
      <c r="AR54" s="151"/>
      <c r="AS54" s="150"/>
      <c r="AT54" s="151"/>
      <c r="AU54" s="150"/>
      <c r="AV54" s="151"/>
      <c r="AW54" s="150"/>
      <c r="AX54" s="151"/>
      <c r="AY54" s="152"/>
      <c r="AZ54" s="102"/>
      <c r="BA54" s="102"/>
      <c r="BB54" s="143"/>
      <c r="BC54" s="148"/>
      <c r="BD54" s="148"/>
      <c r="BE54" s="151"/>
      <c r="BF54" s="151"/>
      <c r="BG54" s="152"/>
      <c r="BH54" s="150"/>
      <c r="BI54" s="150"/>
      <c r="BJ54" s="151"/>
      <c r="BK54" s="151"/>
      <c r="BL54" s="152"/>
      <c r="BM54" s="150"/>
      <c r="BN54" s="150"/>
      <c r="BO54" s="151"/>
      <c r="BP54" s="151"/>
      <c r="BQ54" s="152"/>
      <c r="BR54" s="150"/>
      <c r="BS54" s="150"/>
      <c r="BT54" s="150"/>
      <c r="BU54" s="151"/>
      <c r="BV54" s="151"/>
      <c r="BW54" s="151"/>
      <c r="BX54" s="150"/>
      <c r="BY54" s="151"/>
      <c r="BZ54" s="151"/>
      <c r="CA54" s="150"/>
      <c r="CB54" s="151"/>
      <c r="CC54" s="152"/>
      <c r="CD54" s="151"/>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x14ac:dyDescent="0.3">
      <c r="A55" s="234"/>
      <c r="B55" s="235"/>
      <c r="C55" s="235"/>
      <c r="D55" s="235"/>
      <c r="E55" s="200"/>
      <c r="F55" s="235"/>
      <c r="G55" s="235"/>
      <c r="H55" s="235"/>
      <c r="I55" s="235"/>
      <c r="J55" s="234"/>
      <c r="K55" s="234"/>
      <c r="L55" s="237"/>
      <c r="M55" s="239"/>
      <c r="N55" s="143">
        <v>3</v>
      </c>
      <c r="O55" s="155"/>
      <c r="P55" s="117"/>
      <c r="Q55" s="117"/>
      <c r="R55" s="117"/>
      <c r="S55" s="117"/>
      <c r="T55" s="117"/>
      <c r="U55" s="117"/>
      <c r="V55" s="117"/>
      <c r="W55" s="145">
        <v>0</v>
      </c>
      <c r="X55" s="146" t="s">
        <v>107</v>
      </c>
      <c r="Y55" s="147"/>
      <c r="Z55" s="44" t="s">
        <v>108</v>
      </c>
      <c r="AA55" s="145" t="s">
        <v>78</v>
      </c>
      <c r="AB55" s="117"/>
      <c r="AC55" s="254"/>
      <c r="AD55" s="254"/>
      <c r="AE55" s="255"/>
      <c r="AF55" s="255"/>
      <c r="AG55" s="256"/>
      <c r="AH55" s="256"/>
      <c r="AI55" s="257"/>
      <c r="AJ55" s="257"/>
      <c r="AK55" s="237"/>
      <c r="AL55" s="239"/>
      <c r="AM55" s="263"/>
      <c r="AN55" s="102"/>
      <c r="AO55" s="143"/>
      <c r="AP55" s="148"/>
      <c r="AQ55" s="150"/>
      <c r="AR55" s="151"/>
      <c r="AS55" s="150"/>
      <c r="AT55" s="151"/>
      <c r="AU55" s="150"/>
      <c r="AV55" s="151"/>
      <c r="AW55" s="150"/>
      <c r="AX55" s="151"/>
      <c r="AY55" s="152"/>
      <c r="AZ55" s="102"/>
      <c r="BA55" s="102"/>
      <c r="BB55" s="143"/>
      <c r="BC55" s="148"/>
      <c r="BD55" s="148"/>
      <c r="BE55" s="151"/>
      <c r="BF55" s="151"/>
      <c r="BG55" s="152"/>
      <c r="BH55" s="150"/>
      <c r="BI55" s="150"/>
      <c r="BJ55" s="151"/>
      <c r="BK55" s="151"/>
      <c r="BL55" s="152"/>
      <c r="BM55" s="150"/>
      <c r="BN55" s="150"/>
      <c r="BO55" s="151"/>
      <c r="BP55" s="151"/>
      <c r="BQ55" s="152"/>
      <c r="BR55" s="150"/>
      <c r="BS55" s="150"/>
      <c r="BT55" s="150"/>
      <c r="BU55" s="151"/>
      <c r="BV55" s="151"/>
      <c r="BW55" s="151"/>
      <c r="BX55" s="150"/>
      <c r="BY55" s="151"/>
      <c r="BZ55" s="151"/>
      <c r="CA55" s="150"/>
      <c r="CB55" s="151"/>
      <c r="CC55" s="152"/>
      <c r="CD55" s="151"/>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x14ac:dyDescent="0.3">
      <c r="A56" s="234"/>
      <c r="B56" s="235"/>
      <c r="C56" s="235"/>
      <c r="D56" s="235"/>
      <c r="E56" s="200"/>
      <c r="F56" s="235"/>
      <c r="G56" s="235"/>
      <c r="H56" s="235"/>
      <c r="I56" s="235"/>
      <c r="J56" s="234"/>
      <c r="K56" s="234"/>
      <c r="L56" s="237"/>
      <c r="M56" s="239"/>
      <c r="N56" s="143">
        <v>4</v>
      </c>
      <c r="O56" s="156"/>
      <c r="P56" s="117"/>
      <c r="Q56" s="117"/>
      <c r="R56" s="117"/>
      <c r="S56" s="117"/>
      <c r="T56" s="117"/>
      <c r="U56" s="117"/>
      <c r="V56" s="117"/>
      <c r="W56" s="145">
        <v>0</v>
      </c>
      <c r="X56" s="146" t="s">
        <v>107</v>
      </c>
      <c r="Y56" s="147"/>
      <c r="Z56" s="44" t="s">
        <v>108</v>
      </c>
      <c r="AA56" s="145" t="s">
        <v>78</v>
      </c>
      <c r="AB56" s="117"/>
      <c r="AC56" s="254"/>
      <c r="AD56" s="254"/>
      <c r="AE56" s="255"/>
      <c r="AF56" s="255"/>
      <c r="AG56" s="256"/>
      <c r="AH56" s="256"/>
      <c r="AI56" s="257"/>
      <c r="AJ56" s="257"/>
      <c r="AK56" s="237"/>
      <c r="AL56" s="239"/>
      <c r="AM56" s="263"/>
      <c r="AN56" s="102"/>
      <c r="AO56" s="143"/>
      <c r="AP56" s="148"/>
      <c r="AQ56" s="150"/>
      <c r="AR56" s="151"/>
      <c r="AS56" s="150"/>
      <c r="AT56" s="151"/>
      <c r="AU56" s="150"/>
      <c r="AV56" s="151"/>
      <c r="AW56" s="150"/>
      <c r="AX56" s="151"/>
      <c r="AY56" s="152"/>
      <c r="AZ56" s="102"/>
      <c r="BA56" s="102"/>
      <c r="BB56" s="143"/>
      <c r="BC56" s="148"/>
      <c r="BD56" s="148"/>
      <c r="BE56" s="151"/>
      <c r="BF56" s="151"/>
      <c r="BG56" s="152"/>
      <c r="BH56" s="150"/>
      <c r="BI56" s="150"/>
      <c r="BJ56" s="151"/>
      <c r="BK56" s="151"/>
      <c r="BL56" s="152"/>
      <c r="BM56" s="150"/>
      <c r="BN56" s="150"/>
      <c r="BO56" s="151"/>
      <c r="BP56" s="151"/>
      <c r="BQ56" s="152"/>
      <c r="BR56" s="150"/>
      <c r="BS56" s="150"/>
      <c r="BT56" s="150"/>
      <c r="BU56" s="151"/>
      <c r="BV56" s="151"/>
      <c r="BW56" s="151"/>
      <c r="BX56" s="150"/>
      <c r="BY56" s="151"/>
      <c r="BZ56" s="151"/>
      <c r="CA56" s="150"/>
      <c r="CB56" s="151"/>
      <c r="CC56" s="152"/>
      <c r="CD56" s="151"/>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x14ac:dyDescent="0.3">
      <c r="A57" s="234"/>
      <c r="B57" s="235"/>
      <c r="C57" s="235"/>
      <c r="D57" s="235"/>
      <c r="E57" s="200"/>
      <c r="F57" s="235"/>
      <c r="G57" s="235"/>
      <c r="H57" s="235"/>
      <c r="I57" s="235"/>
      <c r="J57" s="234"/>
      <c r="K57" s="234"/>
      <c r="L57" s="237"/>
      <c r="M57" s="239"/>
      <c r="N57" s="143">
        <v>5</v>
      </c>
      <c r="O57" s="156"/>
      <c r="P57" s="117"/>
      <c r="Q57" s="117"/>
      <c r="R57" s="117"/>
      <c r="S57" s="117"/>
      <c r="T57" s="117"/>
      <c r="U57" s="117"/>
      <c r="V57" s="117"/>
      <c r="W57" s="145">
        <v>0</v>
      </c>
      <c r="X57" s="146" t="s">
        <v>107</v>
      </c>
      <c r="Y57" s="147"/>
      <c r="Z57" s="44" t="s">
        <v>108</v>
      </c>
      <c r="AA57" s="145" t="s">
        <v>78</v>
      </c>
      <c r="AB57" s="117"/>
      <c r="AC57" s="254"/>
      <c r="AD57" s="254"/>
      <c r="AE57" s="255"/>
      <c r="AF57" s="255"/>
      <c r="AG57" s="256"/>
      <c r="AH57" s="256"/>
      <c r="AI57" s="257"/>
      <c r="AJ57" s="257"/>
      <c r="AK57" s="237"/>
      <c r="AL57" s="239"/>
      <c r="AM57" s="263"/>
      <c r="AN57" s="102"/>
      <c r="AO57" s="143"/>
      <c r="AP57" s="148"/>
      <c r="AQ57" s="150"/>
      <c r="AR57" s="151"/>
      <c r="AS57" s="150"/>
      <c r="AT57" s="151"/>
      <c r="AU57" s="150"/>
      <c r="AV57" s="151"/>
      <c r="AW57" s="150"/>
      <c r="AX57" s="151"/>
      <c r="AY57" s="152"/>
      <c r="AZ57" s="102"/>
      <c r="BA57" s="102"/>
      <c r="BB57" s="143"/>
      <c r="BC57" s="148"/>
      <c r="BD57" s="148"/>
      <c r="BE57" s="151"/>
      <c r="BF57" s="151"/>
      <c r="BG57" s="152"/>
      <c r="BH57" s="150"/>
      <c r="BI57" s="150"/>
      <c r="BJ57" s="151"/>
      <c r="BK57" s="151"/>
      <c r="BL57" s="152"/>
      <c r="BM57" s="150"/>
      <c r="BN57" s="150"/>
      <c r="BO57" s="151"/>
      <c r="BP57" s="151"/>
      <c r="BQ57" s="152"/>
      <c r="BR57" s="150"/>
      <c r="BS57" s="150"/>
      <c r="BT57" s="150"/>
      <c r="BU57" s="151"/>
      <c r="BV57" s="151"/>
      <c r="BW57" s="151"/>
      <c r="BX57" s="150"/>
      <c r="BY57" s="151"/>
      <c r="BZ57" s="151"/>
      <c r="CA57" s="150"/>
      <c r="CB57" s="151"/>
      <c r="CC57" s="152"/>
      <c r="CD57" s="151"/>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x14ac:dyDescent="0.3">
      <c r="A58" s="234"/>
      <c r="B58" s="235"/>
      <c r="C58" s="235"/>
      <c r="D58" s="235"/>
      <c r="E58" s="200"/>
      <c r="F58" s="235"/>
      <c r="G58" s="235"/>
      <c r="H58" s="235"/>
      <c r="I58" s="235"/>
      <c r="J58" s="234"/>
      <c r="K58" s="234"/>
      <c r="L58" s="237"/>
      <c r="M58" s="240"/>
      <c r="N58" s="143">
        <v>6</v>
      </c>
      <c r="O58" s="156"/>
      <c r="P58" s="117"/>
      <c r="Q58" s="117"/>
      <c r="R58" s="117"/>
      <c r="S58" s="117"/>
      <c r="T58" s="117"/>
      <c r="U58" s="117"/>
      <c r="V58" s="117"/>
      <c r="W58" s="145">
        <v>0</v>
      </c>
      <c r="X58" s="146" t="s">
        <v>107</v>
      </c>
      <c r="Y58" s="147"/>
      <c r="Z58" s="44" t="s">
        <v>108</v>
      </c>
      <c r="AA58" s="145" t="s">
        <v>78</v>
      </c>
      <c r="AB58" s="117"/>
      <c r="AC58" s="254"/>
      <c r="AD58" s="254"/>
      <c r="AE58" s="255"/>
      <c r="AF58" s="255"/>
      <c r="AG58" s="256"/>
      <c r="AH58" s="256"/>
      <c r="AI58" s="257"/>
      <c r="AJ58" s="257"/>
      <c r="AK58" s="237"/>
      <c r="AL58" s="240"/>
      <c r="AM58" s="264"/>
      <c r="AN58" s="102"/>
      <c r="AO58" s="143"/>
      <c r="AP58" s="148"/>
      <c r="AQ58" s="150"/>
      <c r="AR58" s="151"/>
      <c r="AS58" s="150"/>
      <c r="AT58" s="151"/>
      <c r="AU58" s="150"/>
      <c r="AV58" s="151"/>
      <c r="AW58" s="150"/>
      <c r="AX58" s="151"/>
      <c r="AY58" s="152"/>
      <c r="AZ58" s="102"/>
      <c r="BA58" s="102"/>
      <c r="BB58" s="143"/>
      <c r="BC58" s="148"/>
      <c r="BD58" s="148"/>
      <c r="BE58" s="151"/>
      <c r="BF58" s="151"/>
      <c r="BG58" s="152"/>
      <c r="BH58" s="150"/>
      <c r="BI58" s="150"/>
      <c r="BJ58" s="151"/>
      <c r="BK58" s="151"/>
      <c r="BL58" s="152"/>
      <c r="BM58" s="150"/>
      <c r="BN58" s="150"/>
      <c r="BO58" s="151"/>
      <c r="BP58" s="151"/>
      <c r="BQ58" s="152"/>
      <c r="BR58" s="150"/>
      <c r="BS58" s="150"/>
      <c r="BT58" s="150"/>
      <c r="BU58" s="151"/>
      <c r="BV58" s="151"/>
      <c r="BW58" s="151"/>
      <c r="BX58" s="150"/>
      <c r="BY58" s="151"/>
      <c r="BZ58" s="151"/>
      <c r="CA58" s="150"/>
      <c r="CB58" s="151"/>
      <c r="CC58" s="152"/>
      <c r="CD58" s="151"/>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x14ac:dyDescent="0.3">
      <c r="A59" s="234">
        <v>10</v>
      </c>
      <c r="B59" s="235"/>
      <c r="C59" s="235"/>
      <c r="D59" s="235"/>
      <c r="E59" s="200"/>
      <c r="F59" s="235"/>
      <c r="G59" s="235"/>
      <c r="H59" s="235"/>
      <c r="I59" s="235"/>
      <c r="J59" s="234"/>
      <c r="K59" s="234"/>
      <c r="L59" s="237">
        <v>0</v>
      </c>
      <c r="M59" s="238" t="b">
        <v>0</v>
      </c>
      <c r="N59" s="143">
        <v>1</v>
      </c>
      <c r="O59" s="156"/>
      <c r="P59" s="117"/>
      <c r="Q59" s="117"/>
      <c r="R59" s="117"/>
      <c r="S59" s="117"/>
      <c r="T59" s="117"/>
      <c r="U59" s="117"/>
      <c r="V59" s="117"/>
      <c r="W59" s="145">
        <v>0</v>
      </c>
      <c r="X59" s="146" t="s">
        <v>107</v>
      </c>
      <c r="Y59" s="147"/>
      <c r="Z59" s="44" t="s">
        <v>108</v>
      </c>
      <c r="AA59" s="145" t="s">
        <v>78</v>
      </c>
      <c r="AB59" s="117"/>
      <c r="AC59" s="254">
        <v>0</v>
      </c>
      <c r="AD59" s="254" t="s">
        <v>107</v>
      </c>
      <c r="AE59" s="255"/>
      <c r="AF59" s="255"/>
      <c r="AG59" s="256" t="s">
        <v>122</v>
      </c>
      <c r="AH59" s="256" t="s">
        <v>122</v>
      </c>
      <c r="AI59" s="257"/>
      <c r="AJ59" s="257"/>
      <c r="AK59" s="237">
        <v>0</v>
      </c>
      <c r="AL59" s="238" t="b">
        <v>0</v>
      </c>
      <c r="AM59" s="262"/>
      <c r="AN59" s="102"/>
      <c r="AO59" s="143"/>
      <c r="AP59" s="148"/>
      <c r="AQ59" s="150"/>
      <c r="AR59" s="151"/>
      <c r="AS59" s="150"/>
      <c r="AT59" s="151"/>
      <c r="AU59" s="150"/>
      <c r="AV59" s="151"/>
      <c r="AW59" s="150"/>
      <c r="AX59" s="151"/>
      <c r="AY59" s="152"/>
      <c r="AZ59" s="102"/>
      <c r="BA59" s="102"/>
      <c r="BB59" s="143"/>
      <c r="BC59" s="148"/>
      <c r="BD59" s="148"/>
      <c r="BE59" s="151"/>
      <c r="BF59" s="151"/>
      <c r="BG59" s="152"/>
      <c r="BH59" s="150"/>
      <c r="BI59" s="150"/>
      <c r="BJ59" s="151"/>
      <c r="BK59" s="151"/>
      <c r="BL59" s="152"/>
      <c r="BM59" s="150"/>
      <c r="BN59" s="150"/>
      <c r="BO59" s="151"/>
      <c r="BP59" s="151"/>
      <c r="BQ59" s="152"/>
      <c r="BR59" s="150"/>
      <c r="BS59" s="150"/>
      <c r="BT59" s="150"/>
      <c r="BU59" s="151"/>
      <c r="BV59" s="151"/>
      <c r="BW59" s="151"/>
      <c r="BX59" s="150"/>
      <c r="BY59" s="151"/>
      <c r="BZ59" s="151"/>
      <c r="CA59" s="150"/>
      <c r="CB59" s="151"/>
      <c r="CC59" s="152"/>
      <c r="CD59" s="151"/>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x14ac:dyDescent="0.3">
      <c r="A60" s="234"/>
      <c r="B60" s="235"/>
      <c r="C60" s="235"/>
      <c r="D60" s="235"/>
      <c r="E60" s="200"/>
      <c r="F60" s="235"/>
      <c r="G60" s="235"/>
      <c r="H60" s="235"/>
      <c r="I60" s="235"/>
      <c r="J60" s="234"/>
      <c r="K60" s="234"/>
      <c r="L60" s="237"/>
      <c r="M60" s="239"/>
      <c r="N60" s="143">
        <v>2</v>
      </c>
      <c r="O60" s="156"/>
      <c r="P60" s="117"/>
      <c r="Q60" s="117"/>
      <c r="R60" s="117"/>
      <c r="S60" s="117"/>
      <c r="T60" s="117"/>
      <c r="U60" s="117"/>
      <c r="V60" s="117"/>
      <c r="W60" s="145">
        <v>0</v>
      </c>
      <c r="X60" s="146" t="s">
        <v>107</v>
      </c>
      <c r="Y60" s="147"/>
      <c r="Z60" s="44" t="s">
        <v>108</v>
      </c>
      <c r="AA60" s="145" t="s">
        <v>78</v>
      </c>
      <c r="AB60" s="117"/>
      <c r="AC60" s="254"/>
      <c r="AD60" s="254"/>
      <c r="AE60" s="255"/>
      <c r="AF60" s="255"/>
      <c r="AG60" s="256"/>
      <c r="AH60" s="256"/>
      <c r="AI60" s="257"/>
      <c r="AJ60" s="257"/>
      <c r="AK60" s="237"/>
      <c r="AL60" s="239"/>
      <c r="AM60" s="263"/>
      <c r="AN60" s="102"/>
      <c r="AO60" s="143"/>
      <c r="AP60" s="148"/>
      <c r="AQ60" s="150"/>
      <c r="AR60" s="151"/>
      <c r="AS60" s="150"/>
      <c r="AT60" s="151"/>
      <c r="AU60" s="150"/>
      <c r="AV60" s="151"/>
      <c r="AW60" s="150"/>
      <c r="AX60" s="151"/>
      <c r="AY60" s="152"/>
      <c r="AZ60" s="102"/>
      <c r="BA60" s="102"/>
      <c r="BB60" s="143"/>
      <c r="BC60" s="148"/>
      <c r="BD60" s="148"/>
      <c r="BE60" s="151"/>
      <c r="BF60" s="151"/>
      <c r="BG60" s="152"/>
      <c r="BH60" s="150"/>
      <c r="BI60" s="150"/>
      <c r="BJ60" s="151"/>
      <c r="BK60" s="151"/>
      <c r="BL60" s="152"/>
      <c r="BM60" s="150"/>
      <c r="BN60" s="150"/>
      <c r="BO60" s="151"/>
      <c r="BP60" s="151"/>
      <c r="BQ60" s="152"/>
      <c r="BR60" s="150"/>
      <c r="BS60" s="150"/>
      <c r="BT60" s="150"/>
      <c r="BU60" s="151"/>
      <c r="BV60" s="151"/>
      <c r="BW60" s="151"/>
      <c r="BX60" s="150"/>
      <c r="BY60" s="151"/>
      <c r="BZ60" s="151"/>
      <c r="CA60" s="150"/>
      <c r="CB60" s="151"/>
      <c r="CC60" s="152"/>
      <c r="CD60" s="151"/>
    </row>
    <row r="61" spans="1:108" ht="21" customHeight="1" thickTop="1" thickBot="1" x14ac:dyDescent="0.3">
      <c r="A61" s="234"/>
      <c r="B61" s="235"/>
      <c r="C61" s="235"/>
      <c r="D61" s="235"/>
      <c r="E61" s="200"/>
      <c r="F61" s="235"/>
      <c r="G61" s="235"/>
      <c r="H61" s="235"/>
      <c r="I61" s="235"/>
      <c r="J61" s="234"/>
      <c r="K61" s="234"/>
      <c r="L61" s="237"/>
      <c r="M61" s="239"/>
      <c r="N61" s="143">
        <v>3</v>
      </c>
      <c r="O61" s="155"/>
      <c r="P61" s="117"/>
      <c r="Q61" s="117"/>
      <c r="R61" s="117"/>
      <c r="S61" s="117"/>
      <c r="T61" s="117"/>
      <c r="U61" s="117"/>
      <c r="V61" s="117"/>
      <c r="W61" s="145">
        <v>0</v>
      </c>
      <c r="X61" s="146" t="s">
        <v>107</v>
      </c>
      <c r="Y61" s="147"/>
      <c r="Z61" s="44" t="s">
        <v>108</v>
      </c>
      <c r="AA61" s="145" t="s">
        <v>78</v>
      </c>
      <c r="AB61" s="117"/>
      <c r="AC61" s="254"/>
      <c r="AD61" s="254"/>
      <c r="AE61" s="255"/>
      <c r="AF61" s="255"/>
      <c r="AG61" s="256"/>
      <c r="AH61" s="256"/>
      <c r="AI61" s="257"/>
      <c r="AJ61" s="257"/>
      <c r="AK61" s="237"/>
      <c r="AL61" s="239"/>
      <c r="AM61" s="263"/>
      <c r="AN61" s="102"/>
      <c r="AO61" s="143"/>
      <c r="AP61" s="148"/>
      <c r="AQ61" s="150"/>
      <c r="AR61" s="151"/>
      <c r="AS61" s="150"/>
      <c r="AT61" s="151"/>
      <c r="AU61" s="150"/>
      <c r="AV61" s="151"/>
      <c r="AW61" s="150"/>
      <c r="AX61" s="151"/>
      <c r="AY61" s="152"/>
      <c r="AZ61" s="102"/>
      <c r="BA61" s="102"/>
      <c r="BB61" s="143"/>
      <c r="BC61" s="148"/>
      <c r="BD61" s="148"/>
      <c r="BE61" s="151"/>
      <c r="BF61" s="151"/>
      <c r="BG61" s="152"/>
      <c r="BH61" s="150"/>
      <c r="BI61" s="150"/>
      <c r="BJ61" s="151"/>
      <c r="BK61" s="151"/>
      <c r="BL61" s="152"/>
      <c r="BM61" s="150"/>
      <c r="BN61" s="150"/>
      <c r="BO61" s="151"/>
      <c r="BP61" s="151"/>
      <c r="BQ61" s="152"/>
      <c r="BR61" s="150"/>
      <c r="BS61" s="150"/>
      <c r="BT61" s="150"/>
      <c r="BU61" s="151"/>
      <c r="BV61" s="151"/>
      <c r="BW61" s="151"/>
      <c r="BX61" s="150"/>
      <c r="BY61" s="151"/>
      <c r="BZ61" s="151"/>
      <c r="CA61" s="150"/>
      <c r="CB61" s="151"/>
      <c r="CC61" s="152"/>
      <c r="CD61" s="151"/>
    </row>
    <row r="62" spans="1:108" ht="21" customHeight="1" thickTop="1" thickBot="1" x14ac:dyDescent="0.3">
      <c r="A62" s="234"/>
      <c r="B62" s="235"/>
      <c r="C62" s="235"/>
      <c r="D62" s="235"/>
      <c r="E62" s="200"/>
      <c r="F62" s="235"/>
      <c r="G62" s="235"/>
      <c r="H62" s="235"/>
      <c r="I62" s="235"/>
      <c r="J62" s="234"/>
      <c r="K62" s="234"/>
      <c r="L62" s="237"/>
      <c r="M62" s="239"/>
      <c r="N62" s="143">
        <v>4</v>
      </c>
      <c r="O62" s="156"/>
      <c r="P62" s="117"/>
      <c r="Q62" s="117"/>
      <c r="R62" s="117"/>
      <c r="S62" s="117"/>
      <c r="T62" s="117"/>
      <c r="U62" s="117"/>
      <c r="V62" s="117"/>
      <c r="W62" s="145">
        <v>0</v>
      </c>
      <c r="X62" s="146" t="s">
        <v>107</v>
      </c>
      <c r="Y62" s="147"/>
      <c r="Z62" s="44" t="s">
        <v>108</v>
      </c>
      <c r="AA62" s="145" t="s">
        <v>78</v>
      </c>
      <c r="AB62" s="117"/>
      <c r="AC62" s="254"/>
      <c r="AD62" s="254"/>
      <c r="AE62" s="255"/>
      <c r="AF62" s="255"/>
      <c r="AG62" s="256"/>
      <c r="AH62" s="256"/>
      <c r="AI62" s="257"/>
      <c r="AJ62" s="257"/>
      <c r="AK62" s="237"/>
      <c r="AL62" s="239"/>
      <c r="AM62" s="263"/>
      <c r="AN62" s="102"/>
      <c r="AO62" s="143"/>
      <c r="AP62" s="148"/>
      <c r="AQ62" s="150"/>
      <c r="AR62" s="151"/>
      <c r="AS62" s="150"/>
      <c r="AT62" s="151"/>
      <c r="AU62" s="150"/>
      <c r="AV62" s="151"/>
      <c r="AW62" s="150"/>
      <c r="AX62" s="151"/>
      <c r="AY62" s="152"/>
      <c r="AZ62" s="102"/>
      <c r="BA62" s="102"/>
      <c r="BB62" s="143"/>
      <c r="BC62" s="148"/>
      <c r="BD62" s="148"/>
      <c r="BE62" s="151"/>
      <c r="BF62" s="151"/>
      <c r="BG62" s="152"/>
      <c r="BH62" s="150"/>
      <c r="BI62" s="150"/>
      <c r="BJ62" s="151"/>
      <c r="BK62" s="151"/>
      <c r="BL62" s="152"/>
      <c r="BM62" s="150"/>
      <c r="BN62" s="150"/>
      <c r="BO62" s="151"/>
      <c r="BP62" s="151"/>
      <c r="BQ62" s="152"/>
      <c r="BR62" s="150"/>
      <c r="BS62" s="150"/>
      <c r="BT62" s="150"/>
      <c r="BU62" s="151"/>
      <c r="BV62" s="151"/>
      <c r="BW62" s="151"/>
      <c r="BX62" s="150"/>
      <c r="BY62" s="151"/>
      <c r="BZ62" s="151"/>
      <c r="CA62" s="150"/>
      <c r="CB62" s="151"/>
      <c r="CC62" s="152"/>
      <c r="CD62" s="151"/>
    </row>
    <row r="63" spans="1:108" ht="21" customHeight="1" thickTop="1" thickBot="1" x14ac:dyDescent="0.3">
      <c r="A63" s="234"/>
      <c r="B63" s="235"/>
      <c r="C63" s="235"/>
      <c r="D63" s="235"/>
      <c r="E63" s="200"/>
      <c r="F63" s="235"/>
      <c r="G63" s="235"/>
      <c r="H63" s="235"/>
      <c r="I63" s="235"/>
      <c r="J63" s="234"/>
      <c r="K63" s="234"/>
      <c r="L63" s="237"/>
      <c r="M63" s="239"/>
      <c r="N63" s="143">
        <v>5</v>
      </c>
      <c r="O63" s="156"/>
      <c r="P63" s="117"/>
      <c r="Q63" s="117"/>
      <c r="R63" s="117"/>
      <c r="S63" s="117"/>
      <c r="T63" s="117"/>
      <c r="U63" s="117"/>
      <c r="V63" s="117"/>
      <c r="W63" s="145">
        <v>0</v>
      </c>
      <c r="X63" s="146" t="s">
        <v>107</v>
      </c>
      <c r="Y63" s="147"/>
      <c r="Z63" s="44" t="s">
        <v>108</v>
      </c>
      <c r="AA63" s="145" t="s">
        <v>78</v>
      </c>
      <c r="AB63" s="117"/>
      <c r="AC63" s="254"/>
      <c r="AD63" s="254"/>
      <c r="AE63" s="255"/>
      <c r="AF63" s="255"/>
      <c r="AG63" s="256"/>
      <c r="AH63" s="256"/>
      <c r="AI63" s="257"/>
      <c r="AJ63" s="257"/>
      <c r="AK63" s="237"/>
      <c r="AL63" s="239"/>
      <c r="AM63" s="263"/>
      <c r="AN63" s="102"/>
      <c r="AO63" s="143"/>
      <c r="AP63" s="148"/>
      <c r="AQ63" s="150"/>
      <c r="AR63" s="151"/>
      <c r="AS63" s="150"/>
      <c r="AT63" s="151"/>
      <c r="AU63" s="150"/>
      <c r="AV63" s="151"/>
      <c r="AW63" s="150"/>
      <c r="AX63" s="151"/>
      <c r="AY63" s="152"/>
      <c r="AZ63" s="102"/>
      <c r="BA63" s="102"/>
      <c r="BB63" s="143"/>
      <c r="BC63" s="148"/>
      <c r="BD63" s="148"/>
      <c r="BE63" s="151"/>
      <c r="BF63" s="151"/>
      <c r="BG63" s="152"/>
      <c r="BH63" s="150"/>
      <c r="BI63" s="150"/>
      <c r="BJ63" s="151"/>
      <c r="BK63" s="151"/>
      <c r="BL63" s="152"/>
      <c r="BM63" s="150"/>
      <c r="BN63" s="150"/>
      <c r="BO63" s="151"/>
      <c r="BP63" s="151"/>
      <c r="BQ63" s="152"/>
      <c r="BR63" s="150"/>
      <c r="BS63" s="150"/>
      <c r="BT63" s="150"/>
      <c r="BU63" s="151"/>
      <c r="BV63" s="151"/>
      <c r="BW63" s="151"/>
      <c r="BX63" s="150"/>
      <c r="BY63" s="151"/>
      <c r="BZ63" s="151"/>
      <c r="CA63" s="150"/>
      <c r="CB63" s="151"/>
      <c r="CC63" s="152"/>
      <c r="CD63" s="151"/>
    </row>
    <row r="64" spans="1:108" ht="21" customHeight="1" thickTop="1" thickBot="1" x14ac:dyDescent="0.3">
      <c r="A64" s="234"/>
      <c r="B64" s="235"/>
      <c r="C64" s="235"/>
      <c r="D64" s="235"/>
      <c r="E64" s="200"/>
      <c r="F64" s="235"/>
      <c r="G64" s="235"/>
      <c r="H64" s="235"/>
      <c r="I64" s="235"/>
      <c r="J64" s="234"/>
      <c r="K64" s="234"/>
      <c r="L64" s="237"/>
      <c r="M64" s="240"/>
      <c r="N64" s="143">
        <v>6</v>
      </c>
      <c r="O64" s="156"/>
      <c r="P64" s="117"/>
      <c r="Q64" s="117"/>
      <c r="R64" s="117"/>
      <c r="S64" s="117"/>
      <c r="T64" s="117"/>
      <c r="U64" s="117"/>
      <c r="V64" s="117"/>
      <c r="W64" s="145">
        <v>0</v>
      </c>
      <c r="X64" s="146" t="s">
        <v>107</v>
      </c>
      <c r="Y64" s="147"/>
      <c r="Z64" s="44" t="s">
        <v>108</v>
      </c>
      <c r="AA64" s="145" t="s">
        <v>78</v>
      </c>
      <c r="AB64" s="117"/>
      <c r="AC64" s="254"/>
      <c r="AD64" s="254"/>
      <c r="AE64" s="255"/>
      <c r="AF64" s="255"/>
      <c r="AG64" s="256"/>
      <c r="AH64" s="256"/>
      <c r="AI64" s="257"/>
      <c r="AJ64" s="257"/>
      <c r="AK64" s="237"/>
      <c r="AL64" s="240"/>
      <c r="AM64" s="264"/>
      <c r="AN64" s="102"/>
      <c r="AO64" s="143"/>
      <c r="AP64" s="148"/>
      <c r="AQ64" s="150"/>
      <c r="AR64" s="151"/>
      <c r="AS64" s="150"/>
      <c r="AT64" s="151"/>
      <c r="AU64" s="150"/>
      <c r="AV64" s="151"/>
      <c r="AW64" s="150"/>
      <c r="AX64" s="151"/>
      <c r="AY64" s="152"/>
      <c r="AZ64" s="102"/>
      <c r="BA64" s="102"/>
      <c r="BB64" s="143"/>
      <c r="BC64" s="148"/>
      <c r="BD64" s="148"/>
      <c r="BE64" s="151"/>
      <c r="BF64" s="151"/>
      <c r="BG64" s="152"/>
      <c r="BH64" s="150"/>
      <c r="BI64" s="150"/>
      <c r="BJ64" s="151"/>
      <c r="BK64" s="151"/>
      <c r="BL64" s="152"/>
      <c r="BM64" s="150"/>
      <c r="BN64" s="150"/>
      <c r="BO64" s="151"/>
      <c r="BP64" s="151"/>
      <c r="BQ64" s="152"/>
      <c r="BR64" s="150"/>
      <c r="BS64" s="150"/>
      <c r="BT64" s="150"/>
      <c r="BU64" s="151"/>
      <c r="BV64" s="151"/>
      <c r="BW64" s="151"/>
      <c r="BX64" s="150"/>
      <c r="BY64" s="151"/>
      <c r="BZ64" s="151"/>
      <c r="CA64" s="150"/>
      <c r="CB64" s="151"/>
      <c r="CC64" s="152"/>
      <c r="CD64" s="151"/>
    </row>
    <row r="65" ht="21" customHeight="1" thickTop="1" x14ac:dyDescent="0.25"/>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251" priority="23" stopIfTrue="1" operator="equal">
      <formula>"Muy Alta"</formula>
    </cfRule>
    <cfRule type="containsText" dxfId="250" priority="24" operator="containsText" text="ZONA RIESGO ALTA">
      <formula>NOT(ISERROR(SEARCH("ZONA RIESGO ALTA",M5)))</formula>
    </cfRule>
    <cfRule type="containsText" dxfId="249" priority="25" operator="containsText" text="ZONA RIESGO MODERADA">
      <formula>NOT(ISERROR(SEARCH("ZONA RIESGO MODERADA",M5)))</formula>
    </cfRule>
    <cfRule type="containsText" dxfId="248" priority="26" operator="containsText" text="ZONA RIESGO BAJA">
      <formula>NOT(ISERROR(SEARCH("ZONA RIESGO BAJA",M5)))</formula>
    </cfRule>
    <cfRule type="cellIs" dxfId="247" priority="27" operator="equal">
      <formula>"Muy Baja"</formula>
    </cfRule>
  </conditionalFormatting>
  <conditionalFormatting sqref="M5:M64">
    <cfRule type="containsText" dxfId="246" priority="22" operator="containsText" text="ZONA RIESGO EXTREMA">
      <formula>NOT(ISERROR(SEARCH("ZONA RIESGO EXTREMA",M5)))</formula>
    </cfRule>
  </conditionalFormatting>
  <conditionalFormatting sqref="X5:X64">
    <cfRule type="containsText" dxfId="245" priority="19" operator="containsText" text="DEBIL">
      <formula>NOT(ISERROR(SEARCH("DEBIL",X5)))</formula>
    </cfRule>
    <cfRule type="containsText" dxfId="244" priority="20" operator="containsText" text="MODERADO">
      <formula>NOT(ISERROR(SEARCH("MODERADO",X5)))</formula>
    </cfRule>
    <cfRule type="containsText" dxfId="243" priority="21" operator="containsText" text="FUERTE">
      <formula>NOT(ISERROR(SEARCH("FUERTE",X5)))</formula>
    </cfRule>
  </conditionalFormatting>
  <conditionalFormatting sqref="AC5:AD5 AC11:AD11 AC17:AD17 AC23:AD23 AC29:AD29 AC35:AD35 AC41:AD41 AC47:AD47 AC53:AD53 AC59:AD59">
    <cfRule type="containsText" dxfId="242" priority="16" operator="containsText" text="DEBIL">
      <formula>NOT(ISERROR(SEARCH("DEBIL",AC5)))</formula>
    </cfRule>
    <cfRule type="containsText" dxfId="241" priority="17" operator="containsText" text="MODERADO">
      <formula>NOT(ISERROR(SEARCH("MODERADO",AC5)))</formula>
    </cfRule>
    <cfRule type="containsText" dxfId="240" priority="18" operator="containsText" text="FUERTE">
      <formula>NOT(ISERROR(SEARCH("FUERTE",AC5)))</formula>
    </cfRule>
  </conditionalFormatting>
  <conditionalFormatting sqref="AI5:AJ5 AI11:AJ11 AI17:AJ17 AI23:AJ23 AI29:AJ29 AI35:AJ35 AI41:AJ41 AI47:AJ47 AI53:AJ53 AI59:AJ59">
    <cfRule type="containsText" dxfId="234" priority="1" operator="containsText" text="casi seguro">
      <formula>NOT(ISERROR(SEARCH("casi seguro",AI5)))</formula>
    </cfRule>
    <cfRule type="containsText" dxfId="233" priority="2" operator="containsText" text="PROBABLE">
      <formula>NOT(ISERROR(SEARCH("PROBABLE",AI5)))</formula>
    </cfRule>
    <cfRule type="containsText" dxfId="232" priority="3" operator="containsText" text="posible">
      <formula>NOT(ISERROR(SEARCH("posible",AI5)))</formula>
    </cfRule>
    <cfRule type="containsText" dxfId="231" priority="4" operator="containsText" text="Improbable">
      <formula>NOT(ISERROR(SEARCH("Improbable",AI5)))</formula>
    </cfRule>
    <cfRule type="containsText" dxfId="230" priority="5" operator="containsText" text="Rara vez">
      <formula>NOT(ISERROR(SEARCH("Rara vez",AI5)))</formula>
    </cfRule>
  </conditionalFormatting>
  <conditionalFormatting sqref="AL5 AL11 AL17 AL23 AL29 AL35 AL41 AL47 AL53 AL59">
    <cfRule type="cellIs" dxfId="226" priority="11" stopIfTrue="1" operator="equal">
      <formula>"Muy Alta"</formula>
    </cfRule>
    <cfRule type="containsText" dxfId="225" priority="12" operator="containsText" text="ZONA RIESGO ALTA">
      <formula>NOT(ISERROR(SEARCH("ZONA RIESGO ALTA",AL5)))</formula>
    </cfRule>
    <cfRule type="containsText" dxfId="224" priority="13" operator="containsText" text="ZONA RIESGO MODERADA">
      <formula>NOT(ISERROR(SEARCH("ZONA RIESGO MODERADA",AL5)))</formula>
    </cfRule>
    <cfRule type="containsText" dxfId="223" priority="14" operator="containsText" text="ZONA RIESGO BAJA">
      <formula>NOT(ISERROR(SEARCH("ZONA RIESGO BAJA",AL5)))</formula>
    </cfRule>
    <cfRule type="cellIs" dxfId="222" priority="15" operator="equal">
      <formula>"Muy Baja"</formula>
    </cfRule>
  </conditionalFormatting>
  <conditionalFormatting sqref="AL5:AL64">
    <cfRule type="containsText" dxfId="221"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E1249C2A-4C33-47FD-9385-13305844CDFE}"/>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C769A25C-9FB8-4BF4-BE97-1BCBCA192D70}">
            <xm:f>NOT(ISERROR(SEARCH(#REF!,AI5)))</xm:f>
            <xm:f>#REF!</xm:f>
            <x14:dxf>
              <fill>
                <gradientFill degree="180">
                  <stop position="0">
                    <color rgb="FF008744"/>
                  </stop>
                  <stop position="1">
                    <color rgb="FFFFFFFF"/>
                  </stop>
                </gradientFill>
              </fill>
            </x14:dxf>
          </x14:cfRule>
          <x14:cfRule type="containsText" priority="29" operator="containsText" id="{1D16B8DF-23D8-4409-BF0F-8E038D10F7C2}">
            <xm:f>NOT(ISERROR(SEARCH(#REF!,AI5)))</xm:f>
            <xm:f>#REF!</xm:f>
            <x14:dxf>
              <fill>
                <gradientFill degree="180">
                  <stop position="0">
                    <color rgb="FF008744"/>
                  </stop>
                  <stop position="1">
                    <color rgb="FFFFFFFF"/>
                  </stop>
                </gradientFill>
              </fill>
            </x14:dxf>
          </x14:cfRule>
          <x14:cfRule type="containsText" priority="30" operator="containsText" id="{559FF34E-4E13-4204-9591-373C1BB3845A}">
            <xm:f>NOT(ISERROR(SEARCH(#REF!,AI5)))</xm:f>
            <xm:f>#REF!</xm:f>
            <x14:dxf>
              <fill>
                <gradientFill degree="180">
                  <stop position="0">
                    <color rgb="FF008744"/>
                  </stop>
                  <stop position="1">
                    <color rgb="FFFFFFFF"/>
                  </stop>
                </gradientFill>
              </fill>
            </x14:dxf>
          </x14:cfRule>
          <x14:cfRule type="containsText" priority="31" operator="containsText" id="{F5D4A0A7-1016-4D86-BE5A-DEC4B0006512}">
            <xm:f>NOT(ISERROR(SEARCH(#REF!,AI5)))</xm:f>
            <xm:f>#REF!</xm:f>
            <x14:dxf>
              <fill>
                <gradientFill>
                  <stop position="0">
                    <color rgb="FFFFFFFF"/>
                  </stop>
                  <stop position="1">
                    <color rgb="FFFFFF00"/>
                  </stop>
                </gradientFill>
              </fill>
            </x14:dxf>
          </x14:cfRule>
          <x14:cfRule type="containsText" priority="32" operator="containsText" id="{AF6E17B0-B469-4230-8766-FC94F7AF86D8}">
            <xm:f>NOT(ISERROR(SEARCH(#REF!,AI5)))</xm:f>
            <xm:f>#REF!</xm:f>
            <x14:dxf>
              <fill>
                <gradientFill degree="180">
                  <stop position="0">
                    <color rgb="FFFFA700"/>
                  </stop>
                  <stop position="1">
                    <color rgb="FFFFFFFF"/>
                  </stop>
                </gradientFill>
              </fill>
            </x14:dxf>
          </x14:cfRule>
          <xm:sqref>AI5 AI11 AI17 AI23 AI29 AI35 AI41 AI47 AI53 AI59</xm:sqref>
        </x14:conditionalFormatting>
        <x14:conditionalFormatting xmlns:xm="http://schemas.microsoft.com/office/excel/2006/main">
          <x14:cfRule type="containsText" priority="6" operator="containsText" id="{82E72DD7-B5BD-444A-BED5-60B753E11FA6}">
            <xm:f>NOT(ISERROR(SEARCH(#REF!,AJ5)))</xm:f>
            <xm:f>#REF!</xm:f>
            <x14:dxf>
              <fill>
                <gradientFill degree="180">
                  <stop position="0">
                    <color rgb="FF008744"/>
                  </stop>
                  <stop position="1">
                    <color rgb="FFFFFFFF"/>
                  </stop>
                </gradientFill>
              </fill>
            </x14:dxf>
          </x14:cfRule>
          <x14:cfRule type="containsText" priority="8" operator="containsText" id="{3B5AFAD9-B0A4-4900-9D8C-BC09DDF8F6A9}">
            <xm:f>NOT(ISERROR(SEARCH(#REF!,AJ5)))</xm:f>
            <xm:f>#REF!</xm:f>
            <x14:dxf>
              <fill>
                <gradientFill>
                  <stop position="0">
                    <color rgb="FFFFFFFF"/>
                  </stop>
                  <stop position="1">
                    <color rgb="FFFFFF00"/>
                  </stop>
                </gradientFill>
              </fill>
            </x14:dxf>
          </x14:cfRule>
          <x14:cfRule type="containsText" priority="9" operator="containsText" id="{AB71A882-F991-4A4B-90AC-52D66EBF4099}">
            <xm:f>NOT(ISERROR(SEARCH(#REF!,AJ5)))</xm:f>
            <xm:f>#REF!</xm:f>
            <x14:dxf>
              <fill>
                <gradientFill degree="180">
                  <stop position="0">
                    <color rgb="FFFFA700"/>
                  </stop>
                  <stop position="1">
                    <color rgb="FFFFFFFF"/>
                  </stop>
                </gradientFill>
              </fill>
            </x14:dxf>
          </x14:cfRule>
          <xm:sqref>AJ5 AJ11 AJ17 AJ23 AJ29 AJ35 AJ41 AJ47 AJ53 AJ59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40F8-D633-4535-AE5A-B92A6E26A462}">
  <dimension ref="A1:CD64"/>
  <sheetViews>
    <sheetView topLeftCell="BD3" workbookViewId="0">
      <selection activeCell="CC4" sqref="CC4"/>
    </sheetView>
  </sheetViews>
  <sheetFormatPr baseColWidth="10" defaultColWidth="11.44140625" defaultRowHeight="14.4" x14ac:dyDescent="0.3"/>
  <cols>
    <col min="1" max="12" width="10.109375" customWidth="1"/>
    <col min="16" max="37" width="0" hidden="1" customWidth="1"/>
    <col min="39" max="39" width="0" hidden="1" customWidth="1"/>
    <col min="61" max="71" width="0" hidden="1" customWidth="1"/>
    <col min="72" max="72" width="17.33203125" hidden="1" customWidth="1"/>
    <col min="73" max="75" width="0" hidden="1" customWidth="1"/>
    <col min="78" max="78" width="13.109375" customWidth="1"/>
    <col min="79" max="79" width="15" customWidth="1"/>
    <col min="80" max="80" width="23.88671875" customWidth="1"/>
    <col min="81" max="81" width="16.33203125" customWidth="1"/>
    <col min="82" max="82" width="18" customWidth="1"/>
  </cols>
  <sheetData>
    <row r="1" spans="1:82" x14ac:dyDescent="0.3">
      <c r="A1" s="177" t="s">
        <v>0</v>
      </c>
      <c r="B1" s="178"/>
      <c r="C1" s="178"/>
      <c r="D1" s="178"/>
      <c r="E1" s="178"/>
      <c r="F1" s="178"/>
      <c r="G1" s="178"/>
      <c r="H1" s="178"/>
      <c r="I1" s="179"/>
      <c r="J1" s="177" t="s">
        <v>1</v>
      </c>
      <c r="K1" s="178"/>
      <c r="L1" s="178"/>
      <c r="M1" s="179"/>
      <c r="N1" s="177" t="s">
        <v>2</v>
      </c>
      <c r="O1" s="178"/>
      <c r="P1" s="178"/>
      <c r="Q1" s="178"/>
      <c r="R1" s="178"/>
      <c r="S1" s="178"/>
      <c r="T1" s="178"/>
      <c r="U1" s="178"/>
      <c r="V1" s="178"/>
      <c r="W1" s="178"/>
      <c r="X1" s="178"/>
      <c r="Y1" s="178"/>
      <c r="Z1" s="178"/>
      <c r="AA1" s="178"/>
      <c r="AB1" s="178"/>
      <c r="AC1" s="178"/>
      <c r="AD1" s="178"/>
      <c r="AE1" s="178"/>
      <c r="AF1" s="178"/>
      <c r="AG1" s="178"/>
      <c r="AH1" s="179"/>
      <c r="AI1" s="177" t="s">
        <v>3</v>
      </c>
      <c r="AJ1" s="178"/>
      <c r="AK1" s="178"/>
      <c r="AL1" s="179"/>
      <c r="AM1" s="10"/>
      <c r="AN1" s="180" t="s">
        <v>4</v>
      </c>
      <c r="AO1" s="180"/>
      <c r="AP1" s="180"/>
      <c r="AQ1" s="180"/>
      <c r="AR1" s="180"/>
      <c r="AS1" s="180"/>
      <c r="AT1" s="180"/>
      <c r="AU1" s="180"/>
      <c r="AV1" s="180"/>
      <c r="AW1" s="180"/>
      <c r="AX1" s="180"/>
      <c r="AY1" s="180"/>
      <c r="AZ1" s="181" t="s">
        <v>5</v>
      </c>
      <c r="BA1" s="181"/>
      <c r="BB1" s="181"/>
      <c r="BC1" s="181"/>
      <c r="BD1" s="181"/>
      <c r="BE1" s="181" t="s">
        <v>6</v>
      </c>
      <c r="BF1" s="181"/>
      <c r="BG1" s="181"/>
      <c r="BH1" s="181"/>
      <c r="BI1" s="181"/>
      <c r="BJ1" s="181" t="s">
        <v>7</v>
      </c>
      <c r="BK1" s="181"/>
      <c r="BL1" s="181"/>
      <c r="BM1" s="181"/>
      <c r="BN1" s="181"/>
      <c r="BO1" s="181" t="s">
        <v>8</v>
      </c>
      <c r="BP1" s="181"/>
      <c r="BQ1" s="181"/>
      <c r="BR1" s="181"/>
      <c r="BS1" s="181"/>
      <c r="BT1" s="172" t="s">
        <v>9</v>
      </c>
      <c r="BU1" s="172"/>
      <c r="BV1" s="172"/>
      <c r="BW1" s="172"/>
      <c r="BX1" s="173" t="s">
        <v>10</v>
      </c>
      <c r="BY1" s="173"/>
      <c r="BZ1" s="173"/>
      <c r="CA1" s="174" t="s">
        <v>11</v>
      </c>
      <c r="CB1" s="175"/>
      <c r="CC1" s="175"/>
      <c r="CD1" s="176"/>
    </row>
    <row r="2" spans="1:82" x14ac:dyDescent="0.3">
      <c r="A2" s="182" t="s">
        <v>12</v>
      </c>
      <c r="B2" s="183" t="s">
        <v>13</v>
      </c>
      <c r="C2" s="183" t="s">
        <v>14</v>
      </c>
      <c r="D2" s="183" t="s">
        <v>15</v>
      </c>
      <c r="E2" s="184" t="s">
        <v>16</v>
      </c>
      <c r="F2" s="184" t="s">
        <v>17</v>
      </c>
      <c r="G2" s="183" t="s">
        <v>18</v>
      </c>
      <c r="H2" s="183" t="s">
        <v>19</v>
      </c>
      <c r="I2" s="183" t="s">
        <v>20</v>
      </c>
      <c r="J2" s="183" t="s">
        <v>21</v>
      </c>
      <c r="K2" s="183" t="s">
        <v>17</v>
      </c>
      <c r="L2" s="183" t="s">
        <v>22</v>
      </c>
      <c r="M2" s="185" t="s">
        <v>23</v>
      </c>
      <c r="N2" s="187" t="s">
        <v>24</v>
      </c>
      <c r="O2" s="183" t="s">
        <v>25</v>
      </c>
      <c r="P2" s="183" t="s">
        <v>26</v>
      </c>
      <c r="Q2" s="185" t="s">
        <v>27</v>
      </c>
      <c r="R2" s="183" t="s">
        <v>27</v>
      </c>
      <c r="S2" s="183" t="s">
        <v>28</v>
      </c>
      <c r="T2" s="183" t="s">
        <v>29</v>
      </c>
      <c r="U2" s="183" t="s">
        <v>30</v>
      </c>
      <c r="V2" s="183" t="s">
        <v>31</v>
      </c>
      <c r="W2" s="183" t="s">
        <v>32</v>
      </c>
      <c r="X2" s="183" t="s">
        <v>33</v>
      </c>
      <c r="Y2" s="183" t="s">
        <v>34</v>
      </c>
      <c r="Z2" s="183" t="s">
        <v>35</v>
      </c>
      <c r="AA2" s="183" t="s">
        <v>36</v>
      </c>
      <c r="AB2" s="183" t="s">
        <v>37</v>
      </c>
      <c r="AC2" s="188" t="s">
        <v>38</v>
      </c>
      <c r="AD2" s="189"/>
      <c r="AE2" s="183" t="s">
        <v>39</v>
      </c>
      <c r="AF2" s="183" t="s">
        <v>40</v>
      </c>
      <c r="AG2" s="183" t="s">
        <v>41</v>
      </c>
      <c r="AH2" s="183" t="s">
        <v>42</v>
      </c>
      <c r="AI2" s="183" t="s">
        <v>21</v>
      </c>
      <c r="AJ2" s="183" t="s">
        <v>17</v>
      </c>
      <c r="AK2" s="183" t="s">
        <v>22</v>
      </c>
      <c r="AL2" s="185" t="s">
        <v>43</v>
      </c>
      <c r="AM2" s="183" t="s">
        <v>44</v>
      </c>
      <c r="AN2" s="192" t="s">
        <v>45</v>
      </c>
      <c r="AO2" s="192" t="s">
        <v>27</v>
      </c>
      <c r="AP2" s="192" t="s">
        <v>46</v>
      </c>
      <c r="AQ2" s="192" t="s">
        <v>47</v>
      </c>
      <c r="AR2" s="192" t="s">
        <v>48</v>
      </c>
      <c r="AS2" s="192" t="s">
        <v>47</v>
      </c>
      <c r="AT2" s="193" t="s">
        <v>49</v>
      </c>
      <c r="AU2" s="192" t="s">
        <v>47</v>
      </c>
      <c r="AV2" s="192" t="s">
        <v>50</v>
      </c>
      <c r="AW2" s="192" t="s">
        <v>47</v>
      </c>
      <c r="AX2" s="193" t="s">
        <v>51</v>
      </c>
      <c r="AY2" s="192" t="s">
        <v>52</v>
      </c>
      <c r="AZ2" s="195" t="s">
        <v>53</v>
      </c>
      <c r="BA2" s="195" t="s">
        <v>54</v>
      </c>
      <c r="BB2" s="195" t="s">
        <v>27</v>
      </c>
      <c r="BC2" s="195" t="s">
        <v>55</v>
      </c>
      <c r="BD2" s="195" t="s">
        <v>56</v>
      </c>
      <c r="BE2" s="195" t="s">
        <v>53</v>
      </c>
      <c r="BF2" s="195" t="s">
        <v>54</v>
      </c>
      <c r="BG2" s="195" t="s">
        <v>27</v>
      </c>
      <c r="BH2" s="195" t="s">
        <v>55</v>
      </c>
      <c r="BI2" s="195" t="s">
        <v>56</v>
      </c>
      <c r="BJ2" s="195" t="s">
        <v>53</v>
      </c>
      <c r="BK2" s="195" t="s">
        <v>54</v>
      </c>
      <c r="BL2" s="195" t="s">
        <v>27</v>
      </c>
      <c r="BM2" s="195" t="s">
        <v>55</v>
      </c>
      <c r="BN2" s="195" t="s">
        <v>56</v>
      </c>
      <c r="BO2" s="195" t="s">
        <v>53</v>
      </c>
      <c r="BP2" s="195" t="s">
        <v>54</v>
      </c>
      <c r="BQ2" s="195" t="s">
        <v>27</v>
      </c>
      <c r="BR2" s="195" t="s">
        <v>55</v>
      </c>
      <c r="BS2" s="195" t="s">
        <v>56</v>
      </c>
      <c r="BT2" s="201" t="s">
        <v>57</v>
      </c>
      <c r="BU2" s="201" t="s">
        <v>58</v>
      </c>
      <c r="BV2" s="201" t="s">
        <v>59</v>
      </c>
      <c r="BW2" s="201" t="s">
        <v>54</v>
      </c>
      <c r="BX2" s="202" t="s">
        <v>47</v>
      </c>
      <c r="BY2" s="202" t="s">
        <v>60</v>
      </c>
      <c r="BZ2" s="202" t="s">
        <v>61</v>
      </c>
      <c r="CA2" s="196" t="s">
        <v>62</v>
      </c>
      <c r="CB2" s="196" t="s">
        <v>63</v>
      </c>
      <c r="CC2" s="196" t="s">
        <v>64</v>
      </c>
      <c r="CD2" s="196" t="s">
        <v>65</v>
      </c>
    </row>
    <row r="3" spans="1:82" ht="15" thickBot="1" x14ac:dyDescent="0.35">
      <c r="A3" s="182"/>
      <c r="B3" s="183"/>
      <c r="C3" s="183"/>
      <c r="D3" s="183"/>
      <c r="E3" s="184"/>
      <c r="F3" s="184"/>
      <c r="G3" s="183"/>
      <c r="H3" s="183"/>
      <c r="I3" s="183"/>
      <c r="J3" s="183"/>
      <c r="K3" s="183"/>
      <c r="L3" s="183"/>
      <c r="M3" s="186"/>
      <c r="N3" s="187"/>
      <c r="O3" s="183"/>
      <c r="P3" s="183"/>
      <c r="Q3" s="186"/>
      <c r="R3" s="183" t="s">
        <v>27</v>
      </c>
      <c r="S3" s="183"/>
      <c r="T3" s="183"/>
      <c r="U3" s="183"/>
      <c r="V3" s="183"/>
      <c r="W3" s="183" t="s">
        <v>32</v>
      </c>
      <c r="X3" s="183"/>
      <c r="Y3" s="183" t="s">
        <v>32</v>
      </c>
      <c r="Z3" s="183"/>
      <c r="AA3" s="183" t="s">
        <v>36</v>
      </c>
      <c r="AB3" s="183"/>
      <c r="AC3" s="190"/>
      <c r="AD3" s="191"/>
      <c r="AE3" s="183"/>
      <c r="AF3" s="183"/>
      <c r="AG3" s="183"/>
      <c r="AH3" s="183"/>
      <c r="AI3" s="183"/>
      <c r="AJ3" s="183"/>
      <c r="AK3" s="183"/>
      <c r="AL3" s="186"/>
      <c r="AM3" s="183"/>
      <c r="AN3" s="192"/>
      <c r="AO3" s="192"/>
      <c r="AP3" s="192"/>
      <c r="AQ3" s="192"/>
      <c r="AR3" s="192"/>
      <c r="AS3" s="192"/>
      <c r="AT3" s="194"/>
      <c r="AU3" s="192"/>
      <c r="AV3" s="192"/>
      <c r="AW3" s="192"/>
      <c r="AX3" s="194"/>
      <c r="AY3" s="192"/>
      <c r="AZ3" s="195"/>
      <c r="BA3" s="195"/>
      <c r="BB3" s="195"/>
      <c r="BC3" s="195"/>
      <c r="BD3" s="195"/>
      <c r="BE3" s="195"/>
      <c r="BF3" s="195"/>
      <c r="BG3" s="195"/>
      <c r="BH3" s="195"/>
      <c r="BI3" s="195"/>
      <c r="BJ3" s="195"/>
      <c r="BK3" s="195"/>
      <c r="BL3" s="195"/>
      <c r="BM3" s="195"/>
      <c r="BN3" s="195"/>
      <c r="BO3" s="195"/>
      <c r="BP3" s="195"/>
      <c r="BQ3" s="195"/>
      <c r="BR3" s="195"/>
      <c r="BS3" s="195"/>
      <c r="BT3" s="201"/>
      <c r="BU3" s="201"/>
      <c r="BV3" s="201"/>
      <c r="BW3" s="201"/>
      <c r="BX3" s="202"/>
      <c r="BY3" s="202"/>
      <c r="BZ3" s="202"/>
      <c r="CA3" s="196"/>
      <c r="CB3" s="196"/>
      <c r="CC3" s="196"/>
      <c r="CD3" s="196"/>
    </row>
    <row r="4" spans="1:82" ht="270.75" customHeight="1" thickTop="1" thickBot="1" x14ac:dyDescent="0.35">
      <c r="A4" s="220">
        <v>1</v>
      </c>
      <c r="B4" s="199" t="s">
        <v>236</v>
      </c>
      <c r="C4" s="199" t="s">
        <v>237</v>
      </c>
      <c r="D4" s="199" t="s">
        <v>238</v>
      </c>
      <c r="E4" s="200" t="s">
        <v>239</v>
      </c>
      <c r="F4" s="199" t="s">
        <v>70</v>
      </c>
      <c r="G4" s="199" t="s">
        <v>240</v>
      </c>
      <c r="H4" s="199" t="s">
        <v>241</v>
      </c>
      <c r="I4" s="199" t="s">
        <v>242</v>
      </c>
      <c r="J4" s="220">
        <v>1</v>
      </c>
      <c r="K4" s="220">
        <v>3</v>
      </c>
      <c r="L4" s="206">
        <v>12</v>
      </c>
      <c r="M4" s="207" t="s">
        <v>82</v>
      </c>
      <c r="N4" s="15">
        <v>1</v>
      </c>
      <c r="O4" s="52" t="s">
        <v>243</v>
      </c>
      <c r="P4" s="18">
        <v>15</v>
      </c>
      <c r="Q4" s="18">
        <v>15</v>
      </c>
      <c r="R4" s="18">
        <v>15</v>
      </c>
      <c r="S4" s="18">
        <v>15</v>
      </c>
      <c r="T4" s="18">
        <v>15</v>
      </c>
      <c r="U4" s="18">
        <v>15</v>
      </c>
      <c r="V4" s="18">
        <v>10</v>
      </c>
      <c r="W4" s="19">
        <v>100</v>
      </c>
      <c r="X4" s="20" t="s">
        <v>76</v>
      </c>
      <c r="Y4" s="43" t="s">
        <v>76</v>
      </c>
      <c r="Z4" s="44" t="s">
        <v>76</v>
      </c>
      <c r="AA4" s="19" t="s">
        <v>99</v>
      </c>
      <c r="AB4" s="18"/>
      <c r="AC4" s="204">
        <v>100</v>
      </c>
      <c r="AD4" s="204" t="s">
        <v>76</v>
      </c>
      <c r="AE4" s="219" t="s">
        <v>80</v>
      </c>
      <c r="AF4" s="219" t="s">
        <v>81</v>
      </c>
      <c r="AG4" s="214">
        <v>2</v>
      </c>
      <c r="AH4" s="214">
        <v>1</v>
      </c>
      <c r="AI4" s="218">
        <v>1</v>
      </c>
      <c r="AJ4" s="218">
        <v>3</v>
      </c>
      <c r="AK4" s="206">
        <v>12</v>
      </c>
      <c r="AL4" s="207" t="s">
        <v>82</v>
      </c>
      <c r="AM4" s="215" t="s">
        <v>130</v>
      </c>
      <c r="AN4" s="16" t="s">
        <v>244</v>
      </c>
      <c r="AO4" s="48" t="s">
        <v>245</v>
      </c>
      <c r="AP4" s="37">
        <v>45657</v>
      </c>
      <c r="AQ4" s="37">
        <v>45333</v>
      </c>
      <c r="AR4" s="16" t="s">
        <v>246</v>
      </c>
      <c r="AS4" s="31"/>
      <c r="AT4" s="32" t="s">
        <v>247</v>
      </c>
      <c r="AU4" s="31"/>
      <c r="AV4" s="32"/>
      <c r="AW4" s="31"/>
      <c r="AX4" s="32"/>
      <c r="AY4" s="40" t="s">
        <v>88</v>
      </c>
      <c r="AZ4" s="96">
        <v>45334</v>
      </c>
      <c r="BA4" s="16" t="s">
        <v>246</v>
      </c>
      <c r="BB4" s="48" t="s">
        <v>245</v>
      </c>
      <c r="BC4" s="96" t="s">
        <v>248</v>
      </c>
      <c r="BD4" s="37" t="s">
        <v>249</v>
      </c>
      <c r="BE4" s="41">
        <v>45415</v>
      </c>
      <c r="BF4" s="32" t="s">
        <v>250</v>
      </c>
      <c r="BG4" s="32" t="s">
        <v>251</v>
      </c>
      <c r="BH4" s="32" t="s">
        <v>252</v>
      </c>
      <c r="BI4" s="31"/>
      <c r="BJ4" s="32"/>
      <c r="BK4" s="32"/>
      <c r="BL4" s="40"/>
      <c r="BM4" s="31"/>
      <c r="BN4" s="31"/>
      <c r="BO4" s="32"/>
      <c r="BP4" s="32"/>
      <c r="BQ4" s="40"/>
      <c r="BR4" s="31"/>
      <c r="BS4" s="31"/>
      <c r="BT4" s="41" t="s">
        <v>253</v>
      </c>
      <c r="BU4" s="32"/>
      <c r="BV4" s="32"/>
      <c r="BW4" s="32"/>
      <c r="BX4" s="31">
        <v>45401</v>
      </c>
      <c r="BY4" s="32" t="s">
        <v>254</v>
      </c>
      <c r="BZ4" s="32" t="s">
        <v>255</v>
      </c>
      <c r="CA4" s="119">
        <v>45421</v>
      </c>
      <c r="CB4" s="151" t="s">
        <v>506</v>
      </c>
      <c r="CC4" s="32" t="s">
        <v>257</v>
      </c>
      <c r="CD4" s="32" t="s">
        <v>258</v>
      </c>
    </row>
    <row r="5" spans="1:82" ht="70.2" thickTop="1" thickBot="1" x14ac:dyDescent="0.35">
      <c r="A5" s="220"/>
      <c r="B5" s="199"/>
      <c r="C5" s="199"/>
      <c r="D5" s="199"/>
      <c r="E5" s="200"/>
      <c r="F5" s="199"/>
      <c r="G5" s="199"/>
      <c r="H5" s="199"/>
      <c r="I5" s="199"/>
      <c r="J5" s="220"/>
      <c r="K5" s="220"/>
      <c r="L5" s="206"/>
      <c r="M5" s="208"/>
      <c r="N5" s="15">
        <v>2</v>
      </c>
      <c r="O5" s="52"/>
      <c r="P5" s="18"/>
      <c r="Q5" s="18"/>
      <c r="R5" s="18"/>
      <c r="S5" s="18"/>
      <c r="T5" s="18"/>
      <c r="U5" s="18"/>
      <c r="V5" s="18"/>
      <c r="W5" s="19">
        <v>0</v>
      </c>
      <c r="X5" s="20" t="s">
        <v>107</v>
      </c>
      <c r="Y5" s="43"/>
      <c r="Z5" s="44" t="s">
        <v>108</v>
      </c>
      <c r="AA5" s="19" t="s">
        <v>78</v>
      </c>
      <c r="AB5" s="18"/>
      <c r="AC5" s="204"/>
      <c r="AD5" s="204"/>
      <c r="AE5" s="219"/>
      <c r="AF5" s="219"/>
      <c r="AG5" s="214"/>
      <c r="AH5" s="214"/>
      <c r="AI5" s="218"/>
      <c r="AJ5" s="218"/>
      <c r="AK5" s="206"/>
      <c r="AL5" s="208"/>
      <c r="AM5" s="216"/>
      <c r="AN5" s="18"/>
      <c r="AO5" s="48"/>
      <c r="AP5" s="37"/>
      <c r="AQ5" s="37"/>
      <c r="AR5" s="16"/>
      <c r="AS5" s="31"/>
      <c r="AT5" s="32"/>
      <c r="AU5" s="31"/>
      <c r="AV5" s="32"/>
      <c r="AW5" s="31"/>
      <c r="AX5" s="32"/>
      <c r="AY5" s="40"/>
      <c r="AZ5" s="16"/>
      <c r="BA5" s="16"/>
      <c r="BB5" s="15"/>
      <c r="BC5" s="37"/>
      <c r="BD5" s="37"/>
      <c r="BE5" s="32"/>
      <c r="BF5" s="32"/>
      <c r="BG5" s="40"/>
      <c r="BH5" s="31"/>
      <c r="BI5" s="31"/>
      <c r="BJ5" s="32"/>
      <c r="BK5" s="32"/>
      <c r="BL5" s="40"/>
      <c r="BM5" s="31"/>
      <c r="BN5" s="31"/>
      <c r="BO5" s="32"/>
      <c r="BP5" s="32"/>
      <c r="BQ5" s="40"/>
      <c r="BR5" s="31"/>
      <c r="BS5" s="31"/>
      <c r="BT5" s="41" t="s">
        <v>256</v>
      </c>
      <c r="BU5" s="32"/>
      <c r="BV5" s="32"/>
      <c r="BW5" s="32"/>
      <c r="BX5" s="31"/>
      <c r="BY5" s="32"/>
      <c r="BZ5" s="32"/>
      <c r="CA5" s="31"/>
      <c r="CB5" s="32"/>
      <c r="CC5" s="40"/>
      <c r="CD5" s="32"/>
    </row>
    <row r="6" spans="1:82" ht="15.6" thickTop="1" thickBot="1" x14ac:dyDescent="0.35">
      <c r="A6" s="220"/>
      <c r="B6" s="199"/>
      <c r="C6" s="199"/>
      <c r="D6" s="199"/>
      <c r="E6" s="200"/>
      <c r="F6" s="199"/>
      <c r="G6" s="199"/>
      <c r="H6" s="199"/>
      <c r="I6" s="199"/>
      <c r="J6" s="220"/>
      <c r="K6" s="220"/>
      <c r="L6" s="206"/>
      <c r="M6" s="208"/>
      <c r="N6" s="15">
        <v>3</v>
      </c>
      <c r="O6" s="48"/>
      <c r="P6" s="18"/>
      <c r="Q6" s="18"/>
      <c r="R6" s="18"/>
      <c r="S6" s="18"/>
      <c r="T6" s="18"/>
      <c r="U6" s="18"/>
      <c r="V6" s="18"/>
      <c r="W6" s="19">
        <v>0</v>
      </c>
      <c r="X6" s="20" t="s">
        <v>107</v>
      </c>
      <c r="Y6" s="43"/>
      <c r="Z6" s="44" t="s">
        <v>108</v>
      </c>
      <c r="AA6" s="19" t="s">
        <v>78</v>
      </c>
      <c r="AB6" s="18"/>
      <c r="AC6" s="204"/>
      <c r="AD6" s="204"/>
      <c r="AE6" s="219"/>
      <c r="AF6" s="219"/>
      <c r="AG6" s="214"/>
      <c r="AH6" s="214"/>
      <c r="AI6" s="218"/>
      <c r="AJ6" s="218"/>
      <c r="AK6" s="206"/>
      <c r="AL6" s="208"/>
      <c r="AM6" s="216"/>
      <c r="AN6" s="16"/>
      <c r="AO6" s="15"/>
      <c r="AP6" s="37"/>
      <c r="AQ6" s="37"/>
      <c r="AR6" s="16"/>
      <c r="AS6" s="31"/>
      <c r="AT6" s="32"/>
      <c r="AU6" s="31"/>
      <c r="AV6" s="32"/>
      <c r="AW6" s="31"/>
      <c r="AX6" s="32"/>
      <c r="AY6" s="40"/>
      <c r="AZ6" s="16"/>
      <c r="BA6" s="16"/>
      <c r="BB6" s="15"/>
      <c r="BC6" s="37"/>
      <c r="BD6" s="37"/>
      <c r="BE6" s="32"/>
      <c r="BF6" s="32"/>
      <c r="BG6" s="40"/>
      <c r="BH6" s="31"/>
      <c r="BI6" s="31"/>
      <c r="BJ6" s="32"/>
      <c r="BK6" s="32"/>
      <c r="BL6" s="40"/>
      <c r="BM6" s="31"/>
      <c r="BN6" s="31"/>
      <c r="BO6" s="32"/>
      <c r="BP6" s="32"/>
      <c r="BQ6" s="40"/>
      <c r="BR6" s="31"/>
      <c r="BS6" s="31"/>
      <c r="BT6" s="31"/>
      <c r="BU6" s="32"/>
      <c r="BV6" s="32"/>
      <c r="BW6" s="32"/>
      <c r="BX6" s="31"/>
      <c r="BY6" s="32"/>
      <c r="BZ6" s="32"/>
      <c r="CA6" s="31"/>
      <c r="CB6" s="32"/>
      <c r="CC6" s="40"/>
      <c r="CD6" s="32"/>
    </row>
    <row r="7" spans="1:82" ht="15.6" thickTop="1" thickBot="1" x14ac:dyDescent="0.35">
      <c r="A7" s="220"/>
      <c r="B7" s="199"/>
      <c r="C7" s="199"/>
      <c r="D7" s="199"/>
      <c r="E7" s="200"/>
      <c r="F7" s="199"/>
      <c r="G7" s="199"/>
      <c r="H7" s="199"/>
      <c r="I7" s="199"/>
      <c r="J7" s="220"/>
      <c r="K7" s="220"/>
      <c r="L7" s="206"/>
      <c r="M7" s="208"/>
      <c r="N7" s="15">
        <v>4</v>
      </c>
      <c r="O7" s="52"/>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16"/>
      <c r="AO7" s="15"/>
      <c r="AP7" s="37"/>
      <c r="AQ7" s="37"/>
      <c r="AR7" s="16"/>
      <c r="AS7" s="31"/>
      <c r="AT7" s="32"/>
      <c r="AU7" s="31"/>
      <c r="AV7" s="32"/>
      <c r="AW7" s="31"/>
      <c r="AX7" s="32"/>
      <c r="AY7" s="40"/>
      <c r="AZ7" s="16"/>
      <c r="BA7" s="16"/>
      <c r="BB7" s="15"/>
      <c r="BC7" s="37"/>
      <c r="BD7" s="37"/>
      <c r="BE7" s="32"/>
      <c r="BF7" s="32"/>
      <c r="BG7" s="40"/>
      <c r="BH7" s="31"/>
      <c r="BI7" s="31"/>
      <c r="BJ7" s="32"/>
      <c r="BK7" s="32"/>
      <c r="BL7" s="40"/>
      <c r="BM7" s="31"/>
      <c r="BN7" s="31"/>
      <c r="BO7" s="32"/>
      <c r="BP7" s="32"/>
      <c r="BQ7" s="40"/>
      <c r="BR7" s="31"/>
      <c r="BS7" s="31"/>
      <c r="BT7" s="31"/>
      <c r="BU7" s="32"/>
      <c r="BV7" s="32"/>
      <c r="BW7" s="32"/>
      <c r="BX7" s="31"/>
      <c r="BY7" s="32"/>
      <c r="BZ7" s="32"/>
      <c r="CA7" s="31"/>
      <c r="CB7" s="32"/>
      <c r="CC7" s="40"/>
      <c r="CD7" s="32"/>
    </row>
    <row r="8" spans="1:82" ht="15.6" thickTop="1" thickBot="1" x14ac:dyDescent="0.35">
      <c r="A8" s="220"/>
      <c r="B8" s="199"/>
      <c r="C8" s="199"/>
      <c r="D8" s="199"/>
      <c r="E8" s="200"/>
      <c r="F8" s="199"/>
      <c r="G8" s="199"/>
      <c r="H8" s="199"/>
      <c r="I8" s="199"/>
      <c r="J8" s="220"/>
      <c r="K8" s="220"/>
      <c r="L8" s="206"/>
      <c r="M8" s="208"/>
      <c r="N8" s="15">
        <v>5</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6"/>
      <c r="AO8" s="15"/>
      <c r="AP8" s="37"/>
      <c r="AQ8" s="37"/>
      <c r="AR8" s="16"/>
      <c r="AS8" s="31"/>
      <c r="AT8" s="32"/>
      <c r="AU8" s="31"/>
      <c r="AV8" s="32"/>
      <c r="AW8" s="31"/>
      <c r="AX8" s="32"/>
      <c r="AY8" s="40"/>
      <c r="AZ8" s="16"/>
      <c r="BA8" s="16"/>
      <c r="BB8" s="15"/>
      <c r="BC8" s="37"/>
      <c r="BD8" s="37"/>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row>
    <row r="9" spans="1:82" ht="15.6" thickTop="1" thickBot="1" x14ac:dyDescent="0.35">
      <c r="A9" s="220"/>
      <c r="B9" s="199"/>
      <c r="C9" s="199"/>
      <c r="D9" s="199"/>
      <c r="E9" s="200"/>
      <c r="F9" s="199"/>
      <c r="G9" s="199"/>
      <c r="H9" s="199"/>
      <c r="I9" s="199"/>
      <c r="J9" s="220"/>
      <c r="K9" s="220"/>
      <c r="L9" s="206"/>
      <c r="M9" s="209"/>
      <c r="N9" s="15">
        <v>6</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9"/>
      <c r="AM9" s="217"/>
      <c r="AN9" s="16"/>
      <c r="AO9" s="15"/>
      <c r="AP9" s="37"/>
      <c r="AQ9" s="37"/>
      <c r="AR9" s="16"/>
      <c r="AS9" s="31"/>
      <c r="AT9" s="32"/>
      <c r="AU9" s="31"/>
      <c r="AV9" s="32"/>
      <c r="AW9" s="31"/>
      <c r="AX9" s="32"/>
      <c r="AY9" s="40"/>
      <c r="AZ9" s="16"/>
      <c r="BA9" s="16"/>
      <c r="BB9" s="15"/>
      <c r="BC9" s="37"/>
      <c r="BD9" s="37"/>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row>
    <row r="10" spans="1:82" ht="15.6" thickTop="1" thickBot="1" x14ac:dyDescent="0.35">
      <c r="A10" s="220">
        <v>2</v>
      </c>
      <c r="B10" s="199"/>
      <c r="C10" s="199"/>
      <c r="D10" s="199"/>
      <c r="E10" s="200"/>
      <c r="F10" s="199"/>
      <c r="G10" s="199"/>
      <c r="H10" s="199"/>
      <c r="I10" s="199"/>
      <c r="J10" s="220"/>
      <c r="K10" s="220"/>
      <c r="L10" s="206">
        <v>0</v>
      </c>
      <c r="M10" s="207" t="b">
        <v>0</v>
      </c>
      <c r="N10" s="15">
        <v>1</v>
      </c>
      <c r="O10" s="52"/>
      <c r="P10" s="18"/>
      <c r="Q10" s="18"/>
      <c r="R10" s="18"/>
      <c r="S10" s="18"/>
      <c r="T10" s="18"/>
      <c r="U10" s="18"/>
      <c r="V10" s="18"/>
      <c r="W10" s="19">
        <v>0</v>
      </c>
      <c r="X10" s="20" t="s">
        <v>107</v>
      </c>
      <c r="Y10" s="43"/>
      <c r="Z10" s="44" t="s">
        <v>108</v>
      </c>
      <c r="AA10" s="19" t="s">
        <v>78</v>
      </c>
      <c r="AB10" s="18"/>
      <c r="AC10" s="204">
        <v>0</v>
      </c>
      <c r="AD10" s="204" t="s">
        <v>107</v>
      </c>
      <c r="AE10" s="219"/>
      <c r="AF10" s="219"/>
      <c r="AG10" s="214" t="s">
        <v>122</v>
      </c>
      <c r="AH10" s="214" t="s">
        <v>122</v>
      </c>
      <c r="AI10" s="218"/>
      <c r="AJ10" s="218"/>
      <c r="AK10" s="206">
        <v>0</v>
      </c>
      <c r="AL10" s="207" t="b">
        <v>0</v>
      </c>
      <c r="AM10" s="215"/>
      <c r="AN10" s="16"/>
      <c r="AO10" s="15"/>
      <c r="AP10" s="37"/>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row>
    <row r="11" spans="1:82" ht="15.6" thickTop="1" thickBot="1" x14ac:dyDescent="0.35">
      <c r="A11" s="220"/>
      <c r="B11" s="199"/>
      <c r="C11" s="199"/>
      <c r="D11" s="199"/>
      <c r="E11" s="200"/>
      <c r="F11" s="199"/>
      <c r="G11" s="199"/>
      <c r="H11" s="199"/>
      <c r="I11" s="199"/>
      <c r="J11" s="220"/>
      <c r="K11" s="220"/>
      <c r="L11" s="206"/>
      <c r="M11" s="208"/>
      <c r="N11" s="15">
        <v>2</v>
      </c>
      <c r="O11" s="52"/>
      <c r="P11" s="18"/>
      <c r="Q11" s="18"/>
      <c r="R11" s="18"/>
      <c r="S11" s="18"/>
      <c r="T11" s="18"/>
      <c r="U11" s="18"/>
      <c r="V11" s="18"/>
      <c r="W11" s="19">
        <v>0</v>
      </c>
      <c r="X11" s="20" t="s">
        <v>107</v>
      </c>
      <c r="Y11" s="43"/>
      <c r="Z11" s="44" t="s">
        <v>108</v>
      </c>
      <c r="AA11" s="19" t="s">
        <v>78</v>
      </c>
      <c r="AB11" s="18"/>
      <c r="AC11" s="204"/>
      <c r="AD11" s="204"/>
      <c r="AE11" s="219"/>
      <c r="AF11" s="219"/>
      <c r="AG11" s="214"/>
      <c r="AH11" s="214"/>
      <c r="AI11" s="218"/>
      <c r="AJ11" s="218"/>
      <c r="AK11" s="206"/>
      <c r="AL11" s="208"/>
      <c r="AM11" s="216"/>
      <c r="AN11" s="16"/>
      <c r="AO11" s="15"/>
      <c r="AP11" s="37"/>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row>
    <row r="12" spans="1:82" ht="15.6" thickTop="1" thickBot="1" x14ac:dyDescent="0.35">
      <c r="A12" s="220"/>
      <c r="B12" s="199"/>
      <c r="C12" s="199"/>
      <c r="D12" s="199"/>
      <c r="E12" s="200"/>
      <c r="F12" s="199"/>
      <c r="G12" s="199"/>
      <c r="H12" s="199"/>
      <c r="I12" s="199"/>
      <c r="J12" s="220"/>
      <c r="K12" s="220"/>
      <c r="L12" s="206"/>
      <c r="M12" s="208"/>
      <c r="N12" s="15">
        <v>3</v>
      </c>
      <c r="O12" s="48"/>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row>
    <row r="13" spans="1:82" ht="15.6" thickTop="1" thickBot="1" x14ac:dyDescent="0.35">
      <c r="A13" s="220"/>
      <c r="B13" s="199"/>
      <c r="C13" s="199"/>
      <c r="D13" s="199"/>
      <c r="E13" s="200"/>
      <c r="F13" s="199"/>
      <c r="G13" s="199"/>
      <c r="H13" s="199"/>
      <c r="I13" s="199"/>
      <c r="J13" s="220"/>
      <c r="K13" s="220"/>
      <c r="L13" s="206"/>
      <c r="M13" s="208"/>
      <c r="N13" s="15">
        <v>4</v>
      </c>
      <c r="O13" s="52"/>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row>
    <row r="14" spans="1:82" ht="15.6" thickTop="1" thickBot="1" x14ac:dyDescent="0.35">
      <c r="A14" s="220"/>
      <c r="B14" s="199"/>
      <c r="C14" s="199"/>
      <c r="D14" s="199"/>
      <c r="E14" s="200"/>
      <c r="F14" s="199"/>
      <c r="G14" s="199"/>
      <c r="H14" s="199"/>
      <c r="I14" s="199"/>
      <c r="J14" s="220"/>
      <c r="K14" s="220"/>
      <c r="L14" s="206"/>
      <c r="M14" s="208"/>
      <c r="N14" s="15">
        <v>5</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row>
    <row r="15" spans="1:82" ht="15.6" thickTop="1" thickBot="1" x14ac:dyDescent="0.35">
      <c r="A15" s="220"/>
      <c r="B15" s="199"/>
      <c r="C15" s="199"/>
      <c r="D15" s="199"/>
      <c r="E15" s="200"/>
      <c r="F15" s="199"/>
      <c r="G15" s="199"/>
      <c r="H15" s="199"/>
      <c r="I15" s="199"/>
      <c r="J15" s="220"/>
      <c r="K15" s="220"/>
      <c r="L15" s="206"/>
      <c r="M15" s="209"/>
      <c r="N15" s="15">
        <v>6</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9"/>
      <c r="AM15" s="217"/>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row>
    <row r="16" spans="1:82" ht="15.6" thickTop="1" thickBot="1" x14ac:dyDescent="0.35">
      <c r="A16" s="220">
        <v>3</v>
      </c>
      <c r="B16" s="199"/>
      <c r="C16" s="199"/>
      <c r="D16" s="199"/>
      <c r="E16" s="200"/>
      <c r="F16" s="199"/>
      <c r="G16" s="199"/>
      <c r="H16" s="199"/>
      <c r="I16" s="199"/>
      <c r="J16" s="220"/>
      <c r="K16" s="220"/>
      <c r="L16" s="206">
        <v>0</v>
      </c>
      <c r="M16" s="207" t="b">
        <v>0</v>
      </c>
      <c r="N16" s="15">
        <v>1</v>
      </c>
      <c r="O16" s="52"/>
      <c r="P16" s="18"/>
      <c r="Q16" s="18"/>
      <c r="R16" s="18"/>
      <c r="S16" s="18"/>
      <c r="T16" s="18"/>
      <c r="U16" s="18"/>
      <c r="V16" s="18"/>
      <c r="W16" s="19">
        <v>0</v>
      </c>
      <c r="X16" s="20" t="s">
        <v>107</v>
      </c>
      <c r="Y16" s="43"/>
      <c r="Z16" s="44" t="s">
        <v>108</v>
      </c>
      <c r="AA16" s="19" t="s">
        <v>78</v>
      </c>
      <c r="AB16" s="18"/>
      <c r="AC16" s="204">
        <v>0</v>
      </c>
      <c r="AD16" s="204" t="s">
        <v>107</v>
      </c>
      <c r="AE16" s="219"/>
      <c r="AF16" s="219"/>
      <c r="AG16" s="214" t="s">
        <v>122</v>
      </c>
      <c r="AH16" s="214" t="s">
        <v>122</v>
      </c>
      <c r="AI16" s="218"/>
      <c r="AJ16" s="218"/>
      <c r="AK16" s="206">
        <v>0</v>
      </c>
      <c r="AL16" s="207" t="b">
        <v>0</v>
      </c>
      <c r="AM16" s="215"/>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row>
    <row r="17" spans="1:82" ht="15.6" thickTop="1" thickBot="1" x14ac:dyDescent="0.35">
      <c r="A17" s="220"/>
      <c r="B17" s="199"/>
      <c r="C17" s="199"/>
      <c r="D17" s="199"/>
      <c r="E17" s="200"/>
      <c r="F17" s="199"/>
      <c r="G17" s="199"/>
      <c r="H17" s="199"/>
      <c r="I17" s="199"/>
      <c r="J17" s="220"/>
      <c r="K17" s="220"/>
      <c r="L17" s="206"/>
      <c r="M17" s="208"/>
      <c r="N17" s="15">
        <v>2</v>
      </c>
      <c r="O17" s="52"/>
      <c r="P17" s="18"/>
      <c r="Q17" s="18"/>
      <c r="R17" s="18"/>
      <c r="S17" s="18"/>
      <c r="T17" s="18"/>
      <c r="U17" s="18"/>
      <c r="V17" s="18"/>
      <c r="W17" s="19">
        <v>0</v>
      </c>
      <c r="X17" s="20" t="s">
        <v>107</v>
      </c>
      <c r="Y17" s="43"/>
      <c r="Z17" s="44" t="s">
        <v>108</v>
      </c>
      <c r="AA17" s="19" t="s">
        <v>78</v>
      </c>
      <c r="AB17" s="18"/>
      <c r="AC17" s="204"/>
      <c r="AD17" s="204"/>
      <c r="AE17" s="219"/>
      <c r="AF17" s="219"/>
      <c r="AG17" s="214"/>
      <c r="AH17" s="214"/>
      <c r="AI17" s="218"/>
      <c r="AJ17" s="218"/>
      <c r="AK17" s="206"/>
      <c r="AL17" s="208"/>
      <c r="AM17" s="216"/>
      <c r="AN17" s="16"/>
      <c r="AO17" s="15"/>
      <c r="AP17" s="37"/>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row>
    <row r="18" spans="1:82" ht="15.6" thickTop="1" thickBot="1" x14ac:dyDescent="0.35">
      <c r="A18" s="220"/>
      <c r="B18" s="199"/>
      <c r="C18" s="199"/>
      <c r="D18" s="199"/>
      <c r="E18" s="200"/>
      <c r="F18" s="199"/>
      <c r="G18" s="199"/>
      <c r="H18" s="199"/>
      <c r="I18" s="199"/>
      <c r="J18" s="220"/>
      <c r="K18" s="220"/>
      <c r="L18" s="206"/>
      <c r="M18" s="208"/>
      <c r="N18" s="15">
        <v>3</v>
      </c>
      <c r="O18" s="48"/>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row>
    <row r="19" spans="1:82" ht="15.6" thickTop="1" thickBot="1" x14ac:dyDescent="0.35">
      <c r="A19" s="220"/>
      <c r="B19" s="199"/>
      <c r="C19" s="199"/>
      <c r="D19" s="199"/>
      <c r="E19" s="200"/>
      <c r="F19" s="199"/>
      <c r="G19" s="199"/>
      <c r="H19" s="199"/>
      <c r="I19" s="199"/>
      <c r="J19" s="220"/>
      <c r="K19" s="220"/>
      <c r="L19" s="206"/>
      <c r="M19" s="208"/>
      <c r="N19" s="15">
        <v>4</v>
      </c>
      <c r="O19" s="52"/>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row>
    <row r="20" spans="1:82" ht="15.6" thickTop="1" thickBot="1" x14ac:dyDescent="0.35">
      <c r="A20" s="220"/>
      <c r="B20" s="199"/>
      <c r="C20" s="199"/>
      <c r="D20" s="199"/>
      <c r="E20" s="200"/>
      <c r="F20" s="199"/>
      <c r="G20" s="199"/>
      <c r="H20" s="199"/>
      <c r="I20" s="199"/>
      <c r="J20" s="220"/>
      <c r="K20" s="220"/>
      <c r="L20" s="206"/>
      <c r="M20" s="208"/>
      <c r="N20" s="15">
        <v>5</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8"/>
      <c r="AM20" s="216"/>
      <c r="AN20" s="16"/>
      <c r="AO20" s="15"/>
      <c r="AP20" s="37"/>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row>
    <row r="21" spans="1:82" ht="15.6" thickTop="1" thickBot="1" x14ac:dyDescent="0.35">
      <c r="A21" s="220"/>
      <c r="B21" s="199"/>
      <c r="C21" s="199"/>
      <c r="D21" s="199"/>
      <c r="E21" s="200"/>
      <c r="F21" s="199"/>
      <c r="G21" s="199"/>
      <c r="H21" s="199"/>
      <c r="I21" s="199"/>
      <c r="J21" s="220"/>
      <c r="K21" s="220"/>
      <c r="L21" s="206"/>
      <c r="M21" s="209"/>
      <c r="N21" s="15">
        <v>6</v>
      </c>
      <c r="O21" s="52"/>
      <c r="P21" s="18"/>
      <c r="Q21" s="18"/>
      <c r="R21" s="18"/>
      <c r="S21" s="18"/>
      <c r="T21" s="18"/>
      <c r="U21" s="18"/>
      <c r="V21" s="18"/>
      <c r="W21" s="19">
        <v>0</v>
      </c>
      <c r="X21" s="20" t="s">
        <v>107</v>
      </c>
      <c r="Y21" s="43"/>
      <c r="Z21" s="44" t="s">
        <v>108</v>
      </c>
      <c r="AA21" s="19" t="s">
        <v>78</v>
      </c>
      <c r="AB21" s="18"/>
      <c r="AC21" s="204"/>
      <c r="AD21" s="204"/>
      <c r="AE21" s="219"/>
      <c r="AF21" s="219"/>
      <c r="AG21" s="214"/>
      <c r="AH21" s="214"/>
      <c r="AI21" s="218"/>
      <c r="AJ21" s="218"/>
      <c r="AK21" s="206"/>
      <c r="AL21" s="209"/>
      <c r="AM21" s="217"/>
      <c r="AN21" s="16"/>
      <c r="AO21" s="15"/>
      <c r="AP21" s="37"/>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row>
    <row r="22" spans="1:82" ht="15.6" thickTop="1" thickBot="1" x14ac:dyDescent="0.35">
      <c r="A22" s="220">
        <v>4</v>
      </c>
      <c r="B22" s="199"/>
      <c r="C22" s="199"/>
      <c r="D22" s="199"/>
      <c r="E22" s="200"/>
      <c r="F22" s="199"/>
      <c r="G22" s="199"/>
      <c r="H22" s="199"/>
      <c r="I22" s="199"/>
      <c r="J22" s="220"/>
      <c r="K22" s="220"/>
      <c r="L22" s="206">
        <v>0</v>
      </c>
      <c r="M22" s="207" t="b">
        <v>0</v>
      </c>
      <c r="N22" s="15">
        <v>1</v>
      </c>
      <c r="O22" s="52"/>
      <c r="P22" s="18"/>
      <c r="Q22" s="18"/>
      <c r="R22" s="18"/>
      <c r="S22" s="18"/>
      <c r="T22" s="18"/>
      <c r="U22" s="18"/>
      <c r="V22" s="18"/>
      <c r="W22" s="19">
        <v>0</v>
      </c>
      <c r="X22" s="20" t="s">
        <v>107</v>
      </c>
      <c r="Y22" s="43"/>
      <c r="Z22" s="44" t="s">
        <v>108</v>
      </c>
      <c r="AA22" s="19" t="s">
        <v>78</v>
      </c>
      <c r="AB22" s="18"/>
      <c r="AC22" s="204">
        <v>0</v>
      </c>
      <c r="AD22" s="204" t="s">
        <v>107</v>
      </c>
      <c r="AE22" s="219"/>
      <c r="AF22" s="219"/>
      <c r="AG22" s="214" t="s">
        <v>122</v>
      </c>
      <c r="AH22" s="214" t="s">
        <v>122</v>
      </c>
      <c r="AI22" s="218"/>
      <c r="AJ22" s="218"/>
      <c r="AK22" s="206">
        <v>0</v>
      </c>
      <c r="AL22" s="207" t="b">
        <v>0</v>
      </c>
      <c r="AM22" s="215"/>
      <c r="AN22" s="16"/>
      <c r="AO22" s="15"/>
      <c r="AP22" s="37"/>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row>
    <row r="23" spans="1:82" ht="15.6" thickTop="1" thickBot="1" x14ac:dyDescent="0.35">
      <c r="A23" s="220"/>
      <c r="B23" s="199"/>
      <c r="C23" s="199"/>
      <c r="D23" s="199"/>
      <c r="E23" s="200"/>
      <c r="F23" s="199"/>
      <c r="G23" s="199"/>
      <c r="H23" s="199"/>
      <c r="I23" s="199"/>
      <c r="J23" s="220"/>
      <c r="K23" s="220"/>
      <c r="L23" s="206"/>
      <c r="M23" s="208"/>
      <c r="N23" s="15">
        <v>2</v>
      </c>
      <c r="O23" s="52"/>
      <c r="P23" s="18"/>
      <c r="Q23" s="18"/>
      <c r="R23" s="18"/>
      <c r="S23" s="18"/>
      <c r="T23" s="18"/>
      <c r="U23" s="18"/>
      <c r="V23" s="18"/>
      <c r="W23" s="19">
        <v>0</v>
      </c>
      <c r="X23" s="20" t="s">
        <v>107</v>
      </c>
      <c r="Y23" s="43"/>
      <c r="Z23" s="44" t="s">
        <v>108</v>
      </c>
      <c r="AA23" s="19" t="s">
        <v>78</v>
      </c>
      <c r="AB23" s="18"/>
      <c r="AC23" s="204"/>
      <c r="AD23" s="204"/>
      <c r="AE23" s="219"/>
      <c r="AF23" s="219"/>
      <c r="AG23" s="214"/>
      <c r="AH23" s="214"/>
      <c r="AI23" s="218"/>
      <c r="AJ23" s="218"/>
      <c r="AK23" s="206"/>
      <c r="AL23" s="208"/>
      <c r="AM23" s="216"/>
      <c r="AN23" s="16"/>
      <c r="AO23" s="15"/>
      <c r="AP23" s="37"/>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row>
    <row r="24" spans="1:82" ht="15.6" thickTop="1" thickBot="1" x14ac:dyDescent="0.35">
      <c r="A24" s="220"/>
      <c r="B24" s="199"/>
      <c r="C24" s="199"/>
      <c r="D24" s="199"/>
      <c r="E24" s="200"/>
      <c r="F24" s="199"/>
      <c r="G24" s="199"/>
      <c r="H24" s="199"/>
      <c r="I24" s="199"/>
      <c r="J24" s="220"/>
      <c r="K24" s="220"/>
      <c r="L24" s="206"/>
      <c r="M24" s="208"/>
      <c r="N24" s="15">
        <v>3</v>
      </c>
      <c r="O24" s="48"/>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row>
    <row r="25" spans="1:82" ht="15.6" thickTop="1" thickBot="1" x14ac:dyDescent="0.35">
      <c r="A25" s="220"/>
      <c r="B25" s="199"/>
      <c r="C25" s="199"/>
      <c r="D25" s="199"/>
      <c r="E25" s="200"/>
      <c r="F25" s="199"/>
      <c r="G25" s="199"/>
      <c r="H25" s="199"/>
      <c r="I25" s="199"/>
      <c r="J25" s="220"/>
      <c r="K25" s="220"/>
      <c r="L25" s="206"/>
      <c r="M25" s="208"/>
      <c r="N25" s="15">
        <v>4</v>
      </c>
      <c r="O25" s="52"/>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row>
    <row r="26" spans="1:82" ht="15.6" thickTop="1" thickBot="1" x14ac:dyDescent="0.35">
      <c r="A26" s="220"/>
      <c r="B26" s="199"/>
      <c r="C26" s="199"/>
      <c r="D26" s="199"/>
      <c r="E26" s="200"/>
      <c r="F26" s="199"/>
      <c r="G26" s="199"/>
      <c r="H26" s="199"/>
      <c r="I26" s="199"/>
      <c r="J26" s="220"/>
      <c r="K26" s="220"/>
      <c r="L26" s="206"/>
      <c r="M26" s="208"/>
      <c r="N26" s="15">
        <v>5</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8"/>
      <c r="AM26" s="216"/>
      <c r="AN26" s="16"/>
      <c r="AO26" s="15"/>
      <c r="AP26" s="37"/>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row>
    <row r="27" spans="1:82" ht="15.6" thickTop="1" thickBot="1" x14ac:dyDescent="0.35">
      <c r="A27" s="220"/>
      <c r="B27" s="199"/>
      <c r="C27" s="199"/>
      <c r="D27" s="199"/>
      <c r="E27" s="200"/>
      <c r="F27" s="199"/>
      <c r="G27" s="199"/>
      <c r="H27" s="199"/>
      <c r="I27" s="199"/>
      <c r="J27" s="220"/>
      <c r="K27" s="220"/>
      <c r="L27" s="206"/>
      <c r="M27" s="209"/>
      <c r="N27" s="15">
        <v>6</v>
      </c>
      <c r="O27" s="52"/>
      <c r="P27" s="18"/>
      <c r="Q27" s="18"/>
      <c r="R27" s="18"/>
      <c r="S27" s="18"/>
      <c r="T27" s="18"/>
      <c r="U27" s="18"/>
      <c r="V27" s="18"/>
      <c r="W27" s="19">
        <v>0</v>
      </c>
      <c r="X27" s="20" t="s">
        <v>107</v>
      </c>
      <c r="Y27" s="43"/>
      <c r="Z27" s="44" t="s">
        <v>108</v>
      </c>
      <c r="AA27" s="19" t="s">
        <v>78</v>
      </c>
      <c r="AB27" s="18"/>
      <c r="AC27" s="204"/>
      <c r="AD27" s="204"/>
      <c r="AE27" s="219"/>
      <c r="AF27" s="219"/>
      <c r="AG27" s="214"/>
      <c r="AH27" s="214"/>
      <c r="AI27" s="218"/>
      <c r="AJ27" s="218"/>
      <c r="AK27" s="206"/>
      <c r="AL27" s="209"/>
      <c r="AM27" s="217"/>
      <c r="AN27" s="16"/>
      <c r="AO27" s="15"/>
      <c r="AP27" s="37"/>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row>
    <row r="28" spans="1:82" ht="15.6" thickTop="1" thickBot="1" x14ac:dyDescent="0.35">
      <c r="A28" s="220">
        <v>5</v>
      </c>
      <c r="B28" s="199"/>
      <c r="C28" s="199"/>
      <c r="D28" s="199"/>
      <c r="E28" s="200"/>
      <c r="F28" s="199"/>
      <c r="G28" s="199"/>
      <c r="H28" s="199"/>
      <c r="I28" s="199"/>
      <c r="J28" s="220"/>
      <c r="K28" s="220"/>
      <c r="L28" s="206">
        <v>0</v>
      </c>
      <c r="M28" s="207" t="b">
        <v>0</v>
      </c>
      <c r="N28" s="15">
        <v>1</v>
      </c>
      <c r="O28" s="52"/>
      <c r="P28" s="18"/>
      <c r="Q28" s="18"/>
      <c r="R28" s="18"/>
      <c r="S28" s="18"/>
      <c r="T28" s="18"/>
      <c r="U28" s="18"/>
      <c r="V28" s="18"/>
      <c r="W28" s="19">
        <v>0</v>
      </c>
      <c r="X28" s="20" t="s">
        <v>107</v>
      </c>
      <c r="Y28" s="43"/>
      <c r="Z28" s="44" t="s">
        <v>108</v>
      </c>
      <c r="AA28" s="19" t="s">
        <v>78</v>
      </c>
      <c r="AB28" s="18"/>
      <c r="AC28" s="204">
        <v>0</v>
      </c>
      <c r="AD28" s="204" t="s">
        <v>107</v>
      </c>
      <c r="AE28" s="219"/>
      <c r="AF28" s="219"/>
      <c r="AG28" s="214" t="s">
        <v>122</v>
      </c>
      <c r="AH28" s="214" t="s">
        <v>122</v>
      </c>
      <c r="AI28" s="218"/>
      <c r="AJ28" s="218"/>
      <c r="AK28" s="206">
        <v>0</v>
      </c>
      <c r="AL28" s="207" t="b">
        <v>0</v>
      </c>
      <c r="AM28" s="215"/>
      <c r="AN28" s="16"/>
      <c r="AO28" s="15"/>
      <c r="AP28" s="37"/>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row>
    <row r="29" spans="1:82" ht="15.6" thickTop="1" thickBot="1" x14ac:dyDescent="0.35">
      <c r="A29" s="220"/>
      <c r="B29" s="199"/>
      <c r="C29" s="199"/>
      <c r="D29" s="199"/>
      <c r="E29" s="200"/>
      <c r="F29" s="199"/>
      <c r="G29" s="199"/>
      <c r="H29" s="199"/>
      <c r="I29" s="199"/>
      <c r="J29" s="220"/>
      <c r="K29" s="220"/>
      <c r="L29" s="206"/>
      <c r="M29" s="208"/>
      <c r="N29" s="15">
        <v>2</v>
      </c>
      <c r="O29" s="52"/>
      <c r="P29" s="18"/>
      <c r="Q29" s="18"/>
      <c r="R29" s="18"/>
      <c r="S29" s="18"/>
      <c r="T29" s="18"/>
      <c r="U29" s="18"/>
      <c r="V29" s="18"/>
      <c r="W29" s="19">
        <v>0</v>
      </c>
      <c r="X29" s="20" t="s">
        <v>107</v>
      </c>
      <c r="Y29" s="43"/>
      <c r="Z29" s="44" t="s">
        <v>108</v>
      </c>
      <c r="AA29" s="19" t="s">
        <v>78</v>
      </c>
      <c r="AB29" s="18"/>
      <c r="AC29" s="204"/>
      <c r="AD29" s="204"/>
      <c r="AE29" s="219"/>
      <c r="AF29" s="219"/>
      <c r="AG29" s="214"/>
      <c r="AH29" s="214"/>
      <c r="AI29" s="218"/>
      <c r="AJ29" s="218"/>
      <c r="AK29" s="206"/>
      <c r="AL29" s="208"/>
      <c r="AM29" s="216"/>
      <c r="AN29" s="16"/>
      <c r="AO29" s="15"/>
      <c r="AP29" s="37"/>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row>
    <row r="30" spans="1:82" ht="15.6" thickTop="1" thickBot="1" x14ac:dyDescent="0.35">
      <c r="A30" s="220"/>
      <c r="B30" s="199"/>
      <c r="C30" s="199"/>
      <c r="D30" s="199"/>
      <c r="E30" s="200"/>
      <c r="F30" s="199"/>
      <c r="G30" s="199"/>
      <c r="H30" s="199"/>
      <c r="I30" s="199"/>
      <c r="J30" s="220"/>
      <c r="K30" s="220"/>
      <c r="L30" s="206"/>
      <c r="M30" s="208"/>
      <c r="N30" s="15">
        <v>3</v>
      </c>
      <c r="O30" s="48"/>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row>
    <row r="31" spans="1:82" ht="15.6" thickTop="1" thickBot="1" x14ac:dyDescent="0.35">
      <c r="A31" s="220"/>
      <c r="B31" s="199"/>
      <c r="C31" s="199"/>
      <c r="D31" s="199"/>
      <c r="E31" s="200"/>
      <c r="F31" s="199"/>
      <c r="G31" s="199"/>
      <c r="H31" s="199"/>
      <c r="I31" s="199"/>
      <c r="J31" s="220"/>
      <c r="K31" s="220"/>
      <c r="L31" s="206"/>
      <c r="M31" s="208"/>
      <c r="N31" s="15">
        <v>4</v>
      </c>
      <c r="O31" s="52"/>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7"/>
      <c r="AR31" s="16"/>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row>
    <row r="32" spans="1:82" ht="15.6" thickTop="1" thickBot="1" x14ac:dyDescent="0.35">
      <c r="A32" s="220"/>
      <c r="B32" s="199"/>
      <c r="C32" s="199"/>
      <c r="D32" s="199"/>
      <c r="E32" s="200"/>
      <c r="F32" s="199"/>
      <c r="G32" s="199"/>
      <c r="H32" s="199"/>
      <c r="I32" s="199"/>
      <c r="J32" s="220"/>
      <c r="K32" s="220"/>
      <c r="L32" s="206"/>
      <c r="M32" s="208"/>
      <c r="N32" s="15">
        <v>5</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8"/>
      <c r="AM32" s="216"/>
      <c r="AN32" s="16"/>
      <c r="AO32" s="15"/>
      <c r="AP32" s="37"/>
      <c r="AQ32" s="37"/>
      <c r="AR32" s="16"/>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row>
    <row r="33" spans="1:82" ht="15.6" thickTop="1" thickBot="1" x14ac:dyDescent="0.35">
      <c r="A33" s="220"/>
      <c r="B33" s="199"/>
      <c r="C33" s="199"/>
      <c r="D33" s="199"/>
      <c r="E33" s="200"/>
      <c r="F33" s="199"/>
      <c r="G33" s="199"/>
      <c r="H33" s="199"/>
      <c r="I33" s="199"/>
      <c r="J33" s="220"/>
      <c r="K33" s="220"/>
      <c r="L33" s="206"/>
      <c r="M33" s="209"/>
      <c r="N33" s="15">
        <v>6</v>
      </c>
      <c r="O33" s="52"/>
      <c r="P33" s="18"/>
      <c r="Q33" s="18"/>
      <c r="R33" s="18"/>
      <c r="S33" s="18"/>
      <c r="T33" s="18"/>
      <c r="U33" s="18"/>
      <c r="V33" s="18"/>
      <c r="W33" s="19">
        <v>0</v>
      </c>
      <c r="X33" s="20" t="s">
        <v>107</v>
      </c>
      <c r="Y33" s="43"/>
      <c r="Z33" s="44" t="s">
        <v>108</v>
      </c>
      <c r="AA33" s="19" t="s">
        <v>78</v>
      </c>
      <c r="AB33" s="18"/>
      <c r="AC33" s="204"/>
      <c r="AD33" s="204"/>
      <c r="AE33" s="219"/>
      <c r="AF33" s="219"/>
      <c r="AG33" s="214"/>
      <c r="AH33" s="214"/>
      <c r="AI33" s="218"/>
      <c r="AJ33" s="218"/>
      <c r="AK33" s="206"/>
      <c r="AL33" s="209"/>
      <c r="AM33" s="217"/>
      <c r="AN33" s="16"/>
      <c r="AO33" s="15"/>
      <c r="AP33" s="37"/>
      <c r="AQ33" s="37"/>
      <c r="AR33" s="16"/>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row>
    <row r="34" spans="1:82" ht="15.6" thickTop="1" thickBot="1" x14ac:dyDescent="0.35">
      <c r="A34" s="220">
        <v>6</v>
      </c>
      <c r="B34" s="199"/>
      <c r="C34" s="199"/>
      <c r="D34" s="199"/>
      <c r="E34" s="200"/>
      <c r="F34" s="199"/>
      <c r="G34" s="199"/>
      <c r="H34" s="199"/>
      <c r="I34" s="199"/>
      <c r="J34" s="220"/>
      <c r="K34" s="220"/>
      <c r="L34" s="206">
        <v>0</v>
      </c>
      <c r="M34" s="207" t="b">
        <v>0</v>
      </c>
      <c r="N34" s="15">
        <v>1</v>
      </c>
      <c r="O34" s="52"/>
      <c r="P34" s="18"/>
      <c r="Q34" s="18"/>
      <c r="R34" s="18"/>
      <c r="S34" s="18"/>
      <c r="T34" s="18"/>
      <c r="U34" s="18"/>
      <c r="V34" s="18"/>
      <c r="W34" s="19">
        <v>0</v>
      </c>
      <c r="X34" s="20" t="s">
        <v>107</v>
      </c>
      <c r="Y34" s="43"/>
      <c r="Z34" s="44" t="s">
        <v>108</v>
      </c>
      <c r="AA34" s="19" t="s">
        <v>78</v>
      </c>
      <c r="AB34" s="18"/>
      <c r="AC34" s="204">
        <v>0</v>
      </c>
      <c r="AD34" s="204" t="s">
        <v>107</v>
      </c>
      <c r="AE34" s="219"/>
      <c r="AF34" s="219"/>
      <c r="AG34" s="214" t="s">
        <v>122</v>
      </c>
      <c r="AH34" s="214" t="s">
        <v>122</v>
      </c>
      <c r="AI34" s="218"/>
      <c r="AJ34" s="218"/>
      <c r="AK34" s="206">
        <v>0</v>
      </c>
      <c r="AL34" s="207" t="b">
        <v>0</v>
      </c>
      <c r="AM34" s="215"/>
      <c r="AN34" s="16"/>
      <c r="AO34" s="15"/>
      <c r="AP34" s="37"/>
      <c r="AQ34" s="37"/>
      <c r="AR34" s="16"/>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row>
    <row r="35" spans="1:82" ht="15.6" thickTop="1" thickBot="1" x14ac:dyDescent="0.35">
      <c r="A35" s="220"/>
      <c r="B35" s="199"/>
      <c r="C35" s="199"/>
      <c r="D35" s="199"/>
      <c r="E35" s="200"/>
      <c r="F35" s="199"/>
      <c r="G35" s="199"/>
      <c r="H35" s="199"/>
      <c r="I35" s="199"/>
      <c r="J35" s="220"/>
      <c r="K35" s="220"/>
      <c r="L35" s="206"/>
      <c r="M35" s="208"/>
      <c r="N35" s="15">
        <v>2</v>
      </c>
      <c r="O35" s="52"/>
      <c r="P35" s="18"/>
      <c r="Q35" s="18"/>
      <c r="R35" s="18"/>
      <c r="S35" s="18"/>
      <c r="T35" s="18"/>
      <c r="U35" s="18"/>
      <c r="V35" s="18"/>
      <c r="W35" s="19">
        <v>0</v>
      </c>
      <c r="X35" s="20" t="s">
        <v>107</v>
      </c>
      <c r="Y35" s="43"/>
      <c r="Z35" s="44" t="s">
        <v>108</v>
      </c>
      <c r="AA35" s="19" t="s">
        <v>78</v>
      </c>
      <c r="AB35" s="18"/>
      <c r="AC35" s="204"/>
      <c r="AD35" s="204"/>
      <c r="AE35" s="219"/>
      <c r="AF35" s="219"/>
      <c r="AG35" s="214"/>
      <c r="AH35" s="214"/>
      <c r="AI35" s="218"/>
      <c r="AJ35" s="218"/>
      <c r="AK35" s="206"/>
      <c r="AL35" s="208"/>
      <c r="AM35" s="216"/>
      <c r="AN35" s="16"/>
      <c r="AO35" s="15"/>
      <c r="AP35" s="37"/>
      <c r="AQ35" s="37"/>
      <c r="AR35" s="16"/>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row>
    <row r="36" spans="1:82" ht="15.6" thickTop="1" thickBot="1" x14ac:dyDescent="0.35">
      <c r="A36" s="220"/>
      <c r="B36" s="199"/>
      <c r="C36" s="199"/>
      <c r="D36" s="199"/>
      <c r="E36" s="200"/>
      <c r="F36" s="199"/>
      <c r="G36" s="199"/>
      <c r="H36" s="199"/>
      <c r="I36" s="199"/>
      <c r="J36" s="220"/>
      <c r="K36" s="220"/>
      <c r="L36" s="206"/>
      <c r="M36" s="208"/>
      <c r="N36" s="15">
        <v>3</v>
      </c>
      <c r="O36" s="48"/>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7"/>
      <c r="AR36" s="16"/>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row>
    <row r="37" spans="1:82" ht="15.6" thickTop="1" thickBot="1" x14ac:dyDescent="0.35">
      <c r="A37" s="220"/>
      <c r="B37" s="199"/>
      <c r="C37" s="199"/>
      <c r="D37" s="199"/>
      <c r="E37" s="200"/>
      <c r="F37" s="199"/>
      <c r="G37" s="199"/>
      <c r="H37" s="199"/>
      <c r="I37" s="199"/>
      <c r="J37" s="220"/>
      <c r="K37" s="220"/>
      <c r="L37" s="206"/>
      <c r="M37" s="208"/>
      <c r="N37" s="15">
        <v>4</v>
      </c>
      <c r="O37" s="52"/>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7"/>
      <c r="AR37" s="16"/>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row>
    <row r="38" spans="1:82" ht="15.6" thickTop="1" thickBot="1" x14ac:dyDescent="0.35">
      <c r="A38" s="220"/>
      <c r="B38" s="199"/>
      <c r="C38" s="199"/>
      <c r="D38" s="199"/>
      <c r="E38" s="200"/>
      <c r="F38" s="199"/>
      <c r="G38" s="199"/>
      <c r="H38" s="199"/>
      <c r="I38" s="199"/>
      <c r="J38" s="220"/>
      <c r="K38" s="220"/>
      <c r="L38" s="206"/>
      <c r="M38" s="208"/>
      <c r="N38" s="15">
        <v>5</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8"/>
      <c r="AM38" s="216"/>
      <c r="AN38" s="16"/>
      <c r="AO38" s="15"/>
      <c r="AP38" s="37"/>
      <c r="AQ38" s="37"/>
      <c r="AR38" s="16"/>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row>
    <row r="39" spans="1:82" ht="15.6" thickTop="1" thickBot="1" x14ac:dyDescent="0.35">
      <c r="A39" s="220"/>
      <c r="B39" s="199"/>
      <c r="C39" s="199"/>
      <c r="D39" s="199"/>
      <c r="E39" s="200"/>
      <c r="F39" s="199"/>
      <c r="G39" s="199"/>
      <c r="H39" s="199"/>
      <c r="I39" s="199"/>
      <c r="J39" s="220"/>
      <c r="K39" s="220"/>
      <c r="L39" s="206"/>
      <c r="M39" s="209"/>
      <c r="N39" s="15">
        <v>6</v>
      </c>
      <c r="O39" s="52"/>
      <c r="P39" s="18"/>
      <c r="Q39" s="18"/>
      <c r="R39" s="18"/>
      <c r="S39" s="18"/>
      <c r="T39" s="18"/>
      <c r="U39" s="18"/>
      <c r="V39" s="18"/>
      <c r="W39" s="19">
        <v>0</v>
      </c>
      <c r="X39" s="20" t="s">
        <v>107</v>
      </c>
      <c r="Y39" s="43"/>
      <c r="Z39" s="44" t="s">
        <v>108</v>
      </c>
      <c r="AA39" s="19" t="s">
        <v>78</v>
      </c>
      <c r="AB39" s="18"/>
      <c r="AC39" s="204"/>
      <c r="AD39" s="204"/>
      <c r="AE39" s="219"/>
      <c r="AF39" s="219"/>
      <c r="AG39" s="214"/>
      <c r="AH39" s="214"/>
      <c r="AI39" s="218"/>
      <c r="AJ39" s="218"/>
      <c r="AK39" s="206"/>
      <c r="AL39" s="209"/>
      <c r="AM39" s="217"/>
      <c r="AN39" s="16"/>
      <c r="AO39" s="15"/>
      <c r="AP39" s="37"/>
      <c r="AQ39" s="37"/>
      <c r="AR39" s="16"/>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row>
    <row r="40" spans="1:82" ht="15.6" thickTop="1" thickBot="1" x14ac:dyDescent="0.35">
      <c r="A40" s="220">
        <v>7</v>
      </c>
      <c r="B40" s="199"/>
      <c r="C40" s="199"/>
      <c r="D40" s="199"/>
      <c r="E40" s="200"/>
      <c r="F40" s="199"/>
      <c r="G40" s="199"/>
      <c r="H40" s="199"/>
      <c r="I40" s="199"/>
      <c r="J40" s="220"/>
      <c r="K40" s="220"/>
      <c r="L40" s="206">
        <v>0</v>
      </c>
      <c r="M40" s="207" t="b">
        <v>0</v>
      </c>
      <c r="N40" s="15">
        <v>1</v>
      </c>
      <c r="O40" s="52"/>
      <c r="P40" s="18"/>
      <c r="Q40" s="18"/>
      <c r="R40" s="18"/>
      <c r="S40" s="18"/>
      <c r="T40" s="18"/>
      <c r="U40" s="18"/>
      <c r="V40" s="18"/>
      <c r="W40" s="19">
        <v>0</v>
      </c>
      <c r="X40" s="20" t="s">
        <v>107</v>
      </c>
      <c r="Y40" s="43"/>
      <c r="Z40" s="44" t="s">
        <v>108</v>
      </c>
      <c r="AA40" s="19" t="s">
        <v>78</v>
      </c>
      <c r="AB40" s="18"/>
      <c r="AC40" s="204">
        <v>0</v>
      </c>
      <c r="AD40" s="204" t="s">
        <v>107</v>
      </c>
      <c r="AE40" s="219"/>
      <c r="AF40" s="219"/>
      <c r="AG40" s="214" t="s">
        <v>122</v>
      </c>
      <c r="AH40" s="214" t="s">
        <v>122</v>
      </c>
      <c r="AI40" s="218"/>
      <c r="AJ40" s="218"/>
      <c r="AK40" s="206">
        <v>0</v>
      </c>
      <c r="AL40" s="207" t="b">
        <v>0</v>
      </c>
      <c r="AM40" s="215"/>
      <c r="AN40" s="16"/>
      <c r="AO40" s="15"/>
      <c r="AP40" s="37"/>
      <c r="AQ40" s="37"/>
      <c r="AR40" s="16"/>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row>
    <row r="41" spans="1:82" ht="15.6" thickTop="1" thickBot="1" x14ac:dyDescent="0.35">
      <c r="A41" s="220"/>
      <c r="B41" s="199"/>
      <c r="C41" s="199"/>
      <c r="D41" s="199"/>
      <c r="E41" s="200"/>
      <c r="F41" s="199"/>
      <c r="G41" s="199"/>
      <c r="H41" s="199"/>
      <c r="I41" s="199"/>
      <c r="J41" s="220"/>
      <c r="K41" s="220"/>
      <c r="L41" s="206"/>
      <c r="M41" s="208"/>
      <c r="N41" s="15">
        <v>2</v>
      </c>
      <c r="O41" s="52"/>
      <c r="P41" s="18"/>
      <c r="Q41" s="18"/>
      <c r="R41" s="18"/>
      <c r="S41" s="18"/>
      <c r="T41" s="18"/>
      <c r="U41" s="18"/>
      <c r="V41" s="18"/>
      <c r="W41" s="19">
        <v>0</v>
      </c>
      <c r="X41" s="20" t="s">
        <v>107</v>
      </c>
      <c r="Y41" s="43"/>
      <c r="Z41" s="44" t="s">
        <v>108</v>
      </c>
      <c r="AA41" s="19" t="s">
        <v>78</v>
      </c>
      <c r="AB41" s="18"/>
      <c r="AC41" s="204"/>
      <c r="AD41" s="204"/>
      <c r="AE41" s="219"/>
      <c r="AF41" s="219"/>
      <c r="AG41" s="214"/>
      <c r="AH41" s="214"/>
      <c r="AI41" s="218"/>
      <c r="AJ41" s="218"/>
      <c r="AK41" s="206"/>
      <c r="AL41" s="208"/>
      <c r="AM41" s="216"/>
      <c r="AN41" s="16"/>
      <c r="AO41" s="15"/>
      <c r="AP41" s="37"/>
      <c r="AQ41" s="37"/>
      <c r="AR41" s="16"/>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row>
    <row r="42" spans="1:82" ht="15.6" thickTop="1" thickBot="1" x14ac:dyDescent="0.35">
      <c r="A42" s="220"/>
      <c r="B42" s="199"/>
      <c r="C42" s="199"/>
      <c r="D42" s="199"/>
      <c r="E42" s="200"/>
      <c r="F42" s="199"/>
      <c r="G42" s="199"/>
      <c r="H42" s="199"/>
      <c r="I42" s="199"/>
      <c r="J42" s="220"/>
      <c r="K42" s="220"/>
      <c r="L42" s="206"/>
      <c r="M42" s="208"/>
      <c r="N42" s="15">
        <v>3</v>
      </c>
      <c r="O42" s="48"/>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7"/>
      <c r="AR42" s="16"/>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row>
    <row r="43" spans="1:82" ht="15.6" thickTop="1" thickBot="1" x14ac:dyDescent="0.35">
      <c r="A43" s="220"/>
      <c r="B43" s="199"/>
      <c r="C43" s="199"/>
      <c r="D43" s="199"/>
      <c r="E43" s="200"/>
      <c r="F43" s="199"/>
      <c r="G43" s="199"/>
      <c r="H43" s="199"/>
      <c r="I43" s="199"/>
      <c r="J43" s="220"/>
      <c r="K43" s="220"/>
      <c r="L43" s="206"/>
      <c r="M43" s="208"/>
      <c r="N43" s="15">
        <v>4</v>
      </c>
      <c r="O43" s="52"/>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7"/>
      <c r="AR43" s="16"/>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row>
    <row r="44" spans="1:82" ht="15.6" thickTop="1" thickBot="1" x14ac:dyDescent="0.35">
      <c r="A44" s="220"/>
      <c r="B44" s="199"/>
      <c r="C44" s="199"/>
      <c r="D44" s="199"/>
      <c r="E44" s="200"/>
      <c r="F44" s="199"/>
      <c r="G44" s="199"/>
      <c r="H44" s="199"/>
      <c r="I44" s="199"/>
      <c r="J44" s="220"/>
      <c r="K44" s="220"/>
      <c r="L44" s="206"/>
      <c r="M44" s="208"/>
      <c r="N44" s="15">
        <v>5</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8"/>
      <c r="AM44" s="216"/>
      <c r="AN44" s="16"/>
      <c r="AO44" s="15"/>
      <c r="AP44" s="37"/>
      <c r="AQ44" s="37"/>
      <c r="AR44" s="16"/>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row>
    <row r="45" spans="1:82" ht="15.6" thickTop="1" thickBot="1" x14ac:dyDescent="0.35">
      <c r="A45" s="220"/>
      <c r="B45" s="199"/>
      <c r="C45" s="199"/>
      <c r="D45" s="199"/>
      <c r="E45" s="200"/>
      <c r="F45" s="199"/>
      <c r="G45" s="199"/>
      <c r="H45" s="199"/>
      <c r="I45" s="199"/>
      <c r="J45" s="220"/>
      <c r="K45" s="220"/>
      <c r="L45" s="206"/>
      <c r="M45" s="209"/>
      <c r="N45" s="15">
        <v>6</v>
      </c>
      <c r="O45" s="52"/>
      <c r="P45" s="18"/>
      <c r="Q45" s="18"/>
      <c r="R45" s="18"/>
      <c r="S45" s="18"/>
      <c r="T45" s="18"/>
      <c r="U45" s="18"/>
      <c r="V45" s="18"/>
      <c r="W45" s="19">
        <v>0</v>
      </c>
      <c r="X45" s="20" t="s">
        <v>107</v>
      </c>
      <c r="Y45" s="43"/>
      <c r="Z45" s="44" t="s">
        <v>108</v>
      </c>
      <c r="AA45" s="19" t="s">
        <v>78</v>
      </c>
      <c r="AB45" s="18"/>
      <c r="AC45" s="204"/>
      <c r="AD45" s="204"/>
      <c r="AE45" s="219"/>
      <c r="AF45" s="219"/>
      <c r="AG45" s="214"/>
      <c r="AH45" s="214"/>
      <c r="AI45" s="218"/>
      <c r="AJ45" s="218"/>
      <c r="AK45" s="206"/>
      <c r="AL45" s="209"/>
      <c r="AM45" s="217"/>
      <c r="AN45" s="16"/>
      <c r="AO45" s="15"/>
      <c r="AP45" s="37"/>
      <c r="AQ45" s="37"/>
      <c r="AR45" s="16"/>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row>
    <row r="46" spans="1:82" ht="15.6" thickTop="1" thickBot="1" x14ac:dyDescent="0.35">
      <c r="A46" s="220">
        <v>8</v>
      </c>
      <c r="B46" s="199"/>
      <c r="C46" s="199"/>
      <c r="D46" s="199"/>
      <c r="E46" s="200"/>
      <c r="F46" s="199"/>
      <c r="G46" s="199"/>
      <c r="H46" s="199"/>
      <c r="I46" s="199"/>
      <c r="J46" s="220"/>
      <c r="K46" s="220"/>
      <c r="L46" s="206">
        <v>0</v>
      </c>
      <c r="M46" s="207" t="b">
        <v>0</v>
      </c>
      <c r="N46" s="15">
        <v>1</v>
      </c>
      <c r="O46" s="52"/>
      <c r="P46" s="18"/>
      <c r="Q46" s="18"/>
      <c r="R46" s="18"/>
      <c r="S46" s="18"/>
      <c r="T46" s="18"/>
      <c r="U46" s="18"/>
      <c r="V46" s="18"/>
      <c r="W46" s="19">
        <v>0</v>
      </c>
      <c r="X46" s="20" t="s">
        <v>107</v>
      </c>
      <c r="Y46" s="43"/>
      <c r="Z46" s="44" t="s">
        <v>108</v>
      </c>
      <c r="AA46" s="19" t="s">
        <v>78</v>
      </c>
      <c r="AB46" s="18"/>
      <c r="AC46" s="204">
        <v>0</v>
      </c>
      <c r="AD46" s="204" t="s">
        <v>107</v>
      </c>
      <c r="AE46" s="219"/>
      <c r="AF46" s="219"/>
      <c r="AG46" s="214" t="s">
        <v>122</v>
      </c>
      <c r="AH46" s="214" t="s">
        <v>122</v>
      </c>
      <c r="AI46" s="218"/>
      <c r="AJ46" s="218"/>
      <c r="AK46" s="206">
        <v>0</v>
      </c>
      <c r="AL46" s="207" t="b">
        <v>0</v>
      </c>
      <c r="AM46" s="215"/>
      <c r="AN46" s="16"/>
      <c r="AO46" s="15"/>
      <c r="AP46" s="37"/>
      <c r="AQ46" s="37"/>
      <c r="AR46" s="16"/>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row>
    <row r="47" spans="1:82" ht="15.6" thickTop="1" thickBot="1" x14ac:dyDescent="0.35">
      <c r="A47" s="220"/>
      <c r="B47" s="199"/>
      <c r="C47" s="199"/>
      <c r="D47" s="199"/>
      <c r="E47" s="200"/>
      <c r="F47" s="199"/>
      <c r="G47" s="199"/>
      <c r="H47" s="199"/>
      <c r="I47" s="199"/>
      <c r="J47" s="220"/>
      <c r="K47" s="220"/>
      <c r="L47" s="206"/>
      <c r="M47" s="208"/>
      <c r="N47" s="15">
        <v>2</v>
      </c>
      <c r="O47" s="52"/>
      <c r="P47" s="18"/>
      <c r="Q47" s="18"/>
      <c r="R47" s="18"/>
      <c r="S47" s="18"/>
      <c r="T47" s="18"/>
      <c r="U47" s="18"/>
      <c r="V47" s="18"/>
      <c r="W47" s="19">
        <v>0</v>
      </c>
      <c r="X47" s="20" t="s">
        <v>107</v>
      </c>
      <c r="Y47" s="43"/>
      <c r="Z47" s="44" t="s">
        <v>108</v>
      </c>
      <c r="AA47" s="19" t="s">
        <v>78</v>
      </c>
      <c r="AB47" s="18"/>
      <c r="AC47" s="204"/>
      <c r="AD47" s="204"/>
      <c r="AE47" s="219"/>
      <c r="AF47" s="219"/>
      <c r="AG47" s="214"/>
      <c r="AH47" s="214"/>
      <c r="AI47" s="218"/>
      <c r="AJ47" s="218"/>
      <c r="AK47" s="206"/>
      <c r="AL47" s="208"/>
      <c r="AM47" s="216"/>
      <c r="AN47" s="16"/>
      <c r="AO47" s="15"/>
      <c r="AP47" s="37"/>
      <c r="AQ47" s="37"/>
      <c r="AR47" s="16"/>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row>
    <row r="48" spans="1:82" ht="15.6" thickTop="1" thickBot="1" x14ac:dyDescent="0.35">
      <c r="A48" s="220"/>
      <c r="B48" s="199"/>
      <c r="C48" s="199"/>
      <c r="D48" s="199"/>
      <c r="E48" s="200"/>
      <c r="F48" s="199"/>
      <c r="G48" s="199"/>
      <c r="H48" s="199"/>
      <c r="I48" s="199"/>
      <c r="J48" s="220"/>
      <c r="K48" s="220"/>
      <c r="L48" s="206"/>
      <c r="M48" s="208"/>
      <c r="N48" s="15">
        <v>3</v>
      </c>
      <c r="O48" s="48"/>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7"/>
      <c r="AR48" s="16"/>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row>
    <row r="49" spans="1:82" ht="15.6" thickTop="1" thickBot="1" x14ac:dyDescent="0.35">
      <c r="A49" s="220"/>
      <c r="B49" s="199"/>
      <c r="C49" s="199"/>
      <c r="D49" s="199"/>
      <c r="E49" s="200"/>
      <c r="F49" s="199"/>
      <c r="G49" s="199"/>
      <c r="H49" s="199"/>
      <c r="I49" s="199"/>
      <c r="J49" s="220"/>
      <c r="K49" s="220"/>
      <c r="L49" s="206"/>
      <c r="M49" s="208"/>
      <c r="N49" s="15">
        <v>4</v>
      </c>
      <c r="O49" s="52"/>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7"/>
      <c r="AR49" s="16"/>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row>
    <row r="50" spans="1:82" ht="15.6" thickTop="1" thickBot="1" x14ac:dyDescent="0.35">
      <c r="A50" s="220"/>
      <c r="B50" s="199"/>
      <c r="C50" s="199"/>
      <c r="D50" s="199"/>
      <c r="E50" s="200"/>
      <c r="F50" s="199"/>
      <c r="G50" s="199"/>
      <c r="H50" s="199"/>
      <c r="I50" s="199"/>
      <c r="J50" s="220"/>
      <c r="K50" s="220"/>
      <c r="L50" s="206"/>
      <c r="M50" s="208"/>
      <c r="N50" s="15">
        <v>5</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8"/>
      <c r="AM50" s="216"/>
      <c r="AN50" s="16"/>
      <c r="AO50" s="15"/>
      <c r="AP50" s="37"/>
      <c r="AQ50" s="37"/>
      <c r="AR50" s="16"/>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row>
    <row r="51" spans="1:82" ht="15.6" thickTop="1" thickBot="1" x14ac:dyDescent="0.35">
      <c r="A51" s="220"/>
      <c r="B51" s="199"/>
      <c r="C51" s="199"/>
      <c r="D51" s="199"/>
      <c r="E51" s="200"/>
      <c r="F51" s="199"/>
      <c r="G51" s="199"/>
      <c r="H51" s="199"/>
      <c r="I51" s="199"/>
      <c r="J51" s="220"/>
      <c r="K51" s="220"/>
      <c r="L51" s="206"/>
      <c r="M51" s="209"/>
      <c r="N51" s="15">
        <v>6</v>
      </c>
      <c r="O51" s="52"/>
      <c r="P51" s="18"/>
      <c r="Q51" s="18"/>
      <c r="R51" s="18"/>
      <c r="S51" s="18"/>
      <c r="T51" s="18"/>
      <c r="U51" s="18"/>
      <c r="V51" s="18"/>
      <c r="W51" s="19">
        <v>0</v>
      </c>
      <c r="X51" s="20" t="s">
        <v>107</v>
      </c>
      <c r="Y51" s="43"/>
      <c r="Z51" s="44" t="s">
        <v>108</v>
      </c>
      <c r="AA51" s="19" t="s">
        <v>78</v>
      </c>
      <c r="AB51" s="18"/>
      <c r="AC51" s="204"/>
      <c r="AD51" s="204"/>
      <c r="AE51" s="219"/>
      <c r="AF51" s="219"/>
      <c r="AG51" s="214"/>
      <c r="AH51" s="214"/>
      <c r="AI51" s="218"/>
      <c r="AJ51" s="218"/>
      <c r="AK51" s="206"/>
      <c r="AL51" s="209"/>
      <c r="AM51" s="217"/>
      <c r="AN51" s="16"/>
      <c r="AO51" s="15"/>
      <c r="AP51" s="37"/>
      <c r="AQ51" s="37"/>
      <c r="AR51" s="16"/>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row>
    <row r="52" spans="1:82" ht="15.6" thickTop="1" thickBot="1" x14ac:dyDescent="0.35">
      <c r="A52" s="220">
        <v>9</v>
      </c>
      <c r="B52" s="199"/>
      <c r="C52" s="199"/>
      <c r="D52" s="199"/>
      <c r="E52" s="200"/>
      <c r="F52" s="199"/>
      <c r="G52" s="199"/>
      <c r="H52" s="199"/>
      <c r="I52" s="199"/>
      <c r="J52" s="220"/>
      <c r="K52" s="220"/>
      <c r="L52" s="206">
        <v>0</v>
      </c>
      <c r="M52" s="207" t="b">
        <v>0</v>
      </c>
      <c r="N52" s="15">
        <v>1</v>
      </c>
      <c r="O52" s="52"/>
      <c r="P52" s="18"/>
      <c r="Q52" s="18"/>
      <c r="R52" s="18"/>
      <c r="S52" s="18"/>
      <c r="T52" s="18"/>
      <c r="U52" s="18"/>
      <c r="V52" s="18"/>
      <c r="W52" s="19">
        <v>0</v>
      </c>
      <c r="X52" s="20" t="s">
        <v>107</v>
      </c>
      <c r="Y52" s="43"/>
      <c r="Z52" s="44" t="s">
        <v>108</v>
      </c>
      <c r="AA52" s="19" t="s">
        <v>78</v>
      </c>
      <c r="AB52" s="18"/>
      <c r="AC52" s="204">
        <v>0</v>
      </c>
      <c r="AD52" s="204" t="s">
        <v>107</v>
      </c>
      <c r="AE52" s="219"/>
      <c r="AF52" s="219"/>
      <c r="AG52" s="214" t="s">
        <v>122</v>
      </c>
      <c r="AH52" s="214" t="s">
        <v>122</v>
      </c>
      <c r="AI52" s="218"/>
      <c r="AJ52" s="218"/>
      <c r="AK52" s="206">
        <v>0</v>
      </c>
      <c r="AL52" s="207" t="b">
        <v>0</v>
      </c>
      <c r="AM52" s="215"/>
      <c r="AN52" s="16"/>
      <c r="AO52" s="15"/>
      <c r="AP52" s="37"/>
      <c r="AQ52" s="37"/>
      <c r="AR52" s="16"/>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row>
    <row r="53" spans="1:82" ht="15.6" thickTop="1" thickBot="1" x14ac:dyDescent="0.35">
      <c r="A53" s="220"/>
      <c r="B53" s="199"/>
      <c r="C53" s="199"/>
      <c r="D53" s="199"/>
      <c r="E53" s="200"/>
      <c r="F53" s="199"/>
      <c r="G53" s="199"/>
      <c r="H53" s="199"/>
      <c r="I53" s="199"/>
      <c r="J53" s="220"/>
      <c r="K53" s="220"/>
      <c r="L53" s="206"/>
      <c r="M53" s="208"/>
      <c r="N53" s="15">
        <v>2</v>
      </c>
      <c r="O53" s="52"/>
      <c r="P53" s="18"/>
      <c r="Q53" s="18"/>
      <c r="R53" s="18"/>
      <c r="S53" s="18"/>
      <c r="T53" s="18"/>
      <c r="U53" s="18"/>
      <c r="V53" s="18"/>
      <c r="W53" s="19">
        <v>0</v>
      </c>
      <c r="X53" s="20" t="s">
        <v>107</v>
      </c>
      <c r="Y53" s="43"/>
      <c r="Z53" s="44" t="s">
        <v>108</v>
      </c>
      <c r="AA53" s="19" t="s">
        <v>78</v>
      </c>
      <c r="AB53" s="18"/>
      <c r="AC53" s="204"/>
      <c r="AD53" s="204"/>
      <c r="AE53" s="219"/>
      <c r="AF53" s="219"/>
      <c r="AG53" s="214"/>
      <c r="AH53" s="214"/>
      <c r="AI53" s="218"/>
      <c r="AJ53" s="218"/>
      <c r="AK53" s="206"/>
      <c r="AL53" s="208"/>
      <c r="AM53" s="216"/>
      <c r="AN53" s="16"/>
      <c r="AO53" s="15"/>
      <c r="AP53" s="37"/>
      <c r="AQ53" s="37"/>
      <c r="AR53" s="16"/>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row>
    <row r="54" spans="1:82" ht="15.6" thickTop="1" thickBot="1" x14ac:dyDescent="0.35">
      <c r="A54" s="220"/>
      <c r="B54" s="199"/>
      <c r="C54" s="199"/>
      <c r="D54" s="199"/>
      <c r="E54" s="200"/>
      <c r="F54" s="199"/>
      <c r="G54" s="199"/>
      <c r="H54" s="199"/>
      <c r="I54" s="199"/>
      <c r="J54" s="220"/>
      <c r="K54" s="220"/>
      <c r="L54" s="206"/>
      <c r="M54" s="208"/>
      <c r="N54" s="15">
        <v>3</v>
      </c>
      <c r="O54" s="48"/>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7"/>
      <c r="AR54" s="16"/>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82" ht="15.6" thickTop="1" thickBot="1" x14ac:dyDescent="0.35">
      <c r="A55" s="220"/>
      <c r="B55" s="199"/>
      <c r="C55" s="199"/>
      <c r="D55" s="199"/>
      <c r="E55" s="200"/>
      <c r="F55" s="199"/>
      <c r="G55" s="199"/>
      <c r="H55" s="199"/>
      <c r="I55" s="199"/>
      <c r="J55" s="220"/>
      <c r="K55" s="220"/>
      <c r="L55" s="206"/>
      <c r="M55" s="208"/>
      <c r="N55" s="15">
        <v>4</v>
      </c>
      <c r="O55" s="52"/>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7"/>
      <c r="AR55" s="16"/>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82" ht="15.6" thickTop="1" thickBot="1" x14ac:dyDescent="0.35">
      <c r="A56" s="220"/>
      <c r="B56" s="199"/>
      <c r="C56" s="199"/>
      <c r="D56" s="199"/>
      <c r="E56" s="200"/>
      <c r="F56" s="199"/>
      <c r="G56" s="199"/>
      <c r="H56" s="199"/>
      <c r="I56" s="199"/>
      <c r="J56" s="220"/>
      <c r="K56" s="220"/>
      <c r="L56" s="206"/>
      <c r="M56" s="208"/>
      <c r="N56" s="15">
        <v>5</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8"/>
      <c r="AM56" s="216"/>
      <c r="AN56" s="16"/>
      <c r="AO56" s="15"/>
      <c r="AP56" s="37"/>
      <c r="AQ56" s="31"/>
      <c r="AR56" s="32"/>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82" ht="15.6" thickTop="1" thickBot="1" x14ac:dyDescent="0.35">
      <c r="A57" s="220"/>
      <c r="B57" s="199"/>
      <c r="C57" s="199"/>
      <c r="D57" s="199"/>
      <c r="E57" s="200"/>
      <c r="F57" s="199"/>
      <c r="G57" s="199"/>
      <c r="H57" s="199"/>
      <c r="I57" s="199"/>
      <c r="J57" s="220"/>
      <c r="K57" s="220"/>
      <c r="L57" s="206"/>
      <c r="M57" s="209"/>
      <c r="N57" s="15">
        <v>6</v>
      </c>
      <c r="O57" s="52"/>
      <c r="P57" s="18"/>
      <c r="Q57" s="18"/>
      <c r="R57" s="18"/>
      <c r="S57" s="18"/>
      <c r="T57" s="18"/>
      <c r="U57" s="18"/>
      <c r="V57" s="18"/>
      <c r="W57" s="19">
        <v>0</v>
      </c>
      <c r="X57" s="20" t="s">
        <v>107</v>
      </c>
      <c r="Y57" s="43"/>
      <c r="Z57" s="44" t="s">
        <v>108</v>
      </c>
      <c r="AA57" s="19" t="s">
        <v>78</v>
      </c>
      <c r="AB57" s="18"/>
      <c r="AC57" s="204"/>
      <c r="AD57" s="204"/>
      <c r="AE57" s="219"/>
      <c r="AF57" s="219"/>
      <c r="AG57" s="214"/>
      <c r="AH57" s="214"/>
      <c r="AI57" s="218"/>
      <c r="AJ57" s="218"/>
      <c r="AK57" s="206"/>
      <c r="AL57" s="209"/>
      <c r="AM57" s="217"/>
      <c r="AN57" s="16"/>
      <c r="AO57" s="15"/>
      <c r="AP57" s="37"/>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82" ht="15.6" thickTop="1" thickBot="1" x14ac:dyDescent="0.35">
      <c r="A58" s="220">
        <v>10</v>
      </c>
      <c r="B58" s="199"/>
      <c r="C58" s="199"/>
      <c r="D58" s="199"/>
      <c r="E58" s="200"/>
      <c r="F58" s="199"/>
      <c r="G58" s="199"/>
      <c r="H58" s="199"/>
      <c r="I58" s="199"/>
      <c r="J58" s="220"/>
      <c r="K58" s="220"/>
      <c r="L58" s="206">
        <v>0</v>
      </c>
      <c r="M58" s="207" t="b">
        <v>0</v>
      </c>
      <c r="N58" s="15">
        <v>1</v>
      </c>
      <c r="O58" s="52"/>
      <c r="P58" s="18"/>
      <c r="Q58" s="18"/>
      <c r="R58" s="18"/>
      <c r="S58" s="18"/>
      <c r="T58" s="18"/>
      <c r="U58" s="18"/>
      <c r="V58" s="18"/>
      <c r="W58" s="19">
        <v>0</v>
      </c>
      <c r="X58" s="20" t="s">
        <v>107</v>
      </c>
      <c r="Y58" s="43"/>
      <c r="Z58" s="44" t="s">
        <v>108</v>
      </c>
      <c r="AA58" s="19" t="s">
        <v>78</v>
      </c>
      <c r="AB58" s="18"/>
      <c r="AC58" s="204">
        <v>0</v>
      </c>
      <c r="AD58" s="204" t="s">
        <v>107</v>
      </c>
      <c r="AE58" s="219"/>
      <c r="AF58" s="219"/>
      <c r="AG58" s="214" t="s">
        <v>122</v>
      </c>
      <c r="AH58" s="214" t="s">
        <v>122</v>
      </c>
      <c r="AI58" s="218"/>
      <c r="AJ58" s="218"/>
      <c r="AK58" s="206">
        <v>0</v>
      </c>
      <c r="AL58" s="207" t="b">
        <v>0</v>
      </c>
      <c r="AM58" s="215"/>
      <c r="AN58" s="16"/>
      <c r="AO58" s="15"/>
      <c r="AP58" s="37"/>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82" ht="15.6" thickTop="1" thickBot="1" x14ac:dyDescent="0.35">
      <c r="A59" s="220"/>
      <c r="B59" s="199"/>
      <c r="C59" s="199"/>
      <c r="D59" s="199"/>
      <c r="E59" s="200"/>
      <c r="F59" s="199"/>
      <c r="G59" s="199"/>
      <c r="H59" s="199"/>
      <c r="I59" s="199"/>
      <c r="J59" s="220"/>
      <c r="K59" s="220"/>
      <c r="L59" s="206"/>
      <c r="M59" s="208"/>
      <c r="N59" s="15">
        <v>2</v>
      </c>
      <c r="O59" s="52"/>
      <c r="P59" s="18"/>
      <c r="Q59" s="18"/>
      <c r="R59" s="18"/>
      <c r="S59" s="18"/>
      <c r="T59" s="18"/>
      <c r="U59" s="18"/>
      <c r="V59" s="18"/>
      <c r="W59" s="19">
        <v>0</v>
      </c>
      <c r="X59" s="20" t="s">
        <v>107</v>
      </c>
      <c r="Y59" s="43"/>
      <c r="Z59" s="44" t="s">
        <v>108</v>
      </c>
      <c r="AA59" s="19" t="s">
        <v>78</v>
      </c>
      <c r="AB59" s="18"/>
      <c r="AC59" s="204"/>
      <c r="AD59" s="204"/>
      <c r="AE59" s="219"/>
      <c r="AF59" s="219"/>
      <c r="AG59" s="214"/>
      <c r="AH59" s="214"/>
      <c r="AI59" s="218"/>
      <c r="AJ59" s="218"/>
      <c r="AK59" s="206"/>
      <c r="AL59" s="208"/>
      <c r="AM59" s="216"/>
      <c r="AN59" s="16"/>
      <c r="AO59" s="15"/>
      <c r="AP59" s="37"/>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row>
    <row r="60" spans="1:82" ht="15.6" thickTop="1" thickBot="1" x14ac:dyDescent="0.35">
      <c r="A60" s="220"/>
      <c r="B60" s="199"/>
      <c r="C60" s="199"/>
      <c r="D60" s="199"/>
      <c r="E60" s="200"/>
      <c r="F60" s="199"/>
      <c r="G60" s="199"/>
      <c r="H60" s="199"/>
      <c r="I60" s="199"/>
      <c r="J60" s="220"/>
      <c r="K60" s="220"/>
      <c r="L60" s="206"/>
      <c r="M60" s="208"/>
      <c r="N60" s="15">
        <v>3</v>
      </c>
      <c r="O60" s="48"/>
      <c r="P60" s="18"/>
      <c r="Q60" s="18"/>
      <c r="R60" s="18"/>
      <c r="S60" s="18"/>
      <c r="T60" s="18"/>
      <c r="U60" s="18"/>
      <c r="V60" s="18"/>
      <c r="W60" s="19">
        <v>0</v>
      </c>
      <c r="X60" s="20" t="s">
        <v>107</v>
      </c>
      <c r="Y60" s="43"/>
      <c r="Z60" s="44" t="s">
        <v>108</v>
      </c>
      <c r="AA60" s="19" t="s">
        <v>78</v>
      </c>
      <c r="AB60" s="18"/>
      <c r="AC60" s="204"/>
      <c r="AD60" s="204"/>
      <c r="AE60" s="219"/>
      <c r="AF60" s="219"/>
      <c r="AG60" s="214"/>
      <c r="AH60" s="214"/>
      <c r="AI60" s="218"/>
      <c r="AJ60" s="218"/>
      <c r="AK60" s="206"/>
      <c r="AL60" s="208"/>
      <c r="AM60" s="216"/>
      <c r="AN60" s="16"/>
      <c r="AO60" s="15"/>
      <c r="AP60" s="37"/>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82" ht="15.6" thickTop="1" thickBot="1" x14ac:dyDescent="0.35">
      <c r="A61" s="220"/>
      <c r="B61" s="199"/>
      <c r="C61" s="199"/>
      <c r="D61" s="199"/>
      <c r="E61" s="200"/>
      <c r="F61" s="199"/>
      <c r="G61" s="199"/>
      <c r="H61" s="199"/>
      <c r="I61" s="199"/>
      <c r="J61" s="220"/>
      <c r="K61" s="220"/>
      <c r="L61" s="206"/>
      <c r="M61" s="208"/>
      <c r="N61" s="15">
        <v>4</v>
      </c>
      <c r="O61" s="52"/>
      <c r="P61" s="18"/>
      <c r="Q61" s="18"/>
      <c r="R61" s="18"/>
      <c r="S61" s="18"/>
      <c r="T61" s="18"/>
      <c r="U61" s="18"/>
      <c r="V61" s="18"/>
      <c r="W61" s="19">
        <v>0</v>
      </c>
      <c r="X61" s="20" t="s">
        <v>107</v>
      </c>
      <c r="Y61" s="43"/>
      <c r="Z61" s="44" t="s">
        <v>108</v>
      </c>
      <c r="AA61" s="19" t="s">
        <v>78</v>
      </c>
      <c r="AB61" s="18"/>
      <c r="AC61" s="204"/>
      <c r="AD61" s="204"/>
      <c r="AE61" s="219"/>
      <c r="AF61" s="219"/>
      <c r="AG61" s="214"/>
      <c r="AH61" s="214"/>
      <c r="AI61" s="218"/>
      <c r="AJ61" s="218"/>
      <c r="AK61" s="206"/>
      <c r="AL61" s="208"/>
      <c r="AM61" s="216"/>
      <c r="AN61" s="16"/>
      <c r="AO61" s="15"/>
      <c r="AP61" s="37"/>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82" ht="15.6" thickTop="1" thickBot="1" x14ac:dyDescent="0.35">
      <c r="A62" s="220"/>
      <c r="B62" s="199"/>
      <c r="C62" s="199"/>
      <c r="D62" s="199"/>
      <c r="E62" s="200"/>
      <c r="F62" s="199"/>
      <c r="G62" s="199"/>
      <c r="H62" s="199"/>
      <c r="I62" s="199"/>
      <c r="J62" s="220"/>
      <c r="K62" s="220"/>
      <c r="L62" s="206"/>
      <c r="M62" s="208"/>
      <c r="N62" s="15">
        <v>5</v>
      </c>
      <c r="O62" s="52"/>
      <c r="P62" s="18"/>
      <c r="Q62" s="18"/>
      <c r="R62" s="18"/>
      <c r="S62" s="18"/>
      <c r="T62" s="18"/>
      <c r="U62" s="18"/>
      <c r="V62" s="18"/>
      <c r="W62" s="19">
        <v>0</v>
      </c>
      <c r="X62" s="20" t="s">
        <v>107</v>
      </c>
      <c r="Y62" s="43"/>
      <c r="Z62" s="44" t="s">
        <v>108</v>
      </c>
      <c r="AA62" s="19" t="s">
        <v>78</v>
      </c>
      <c r="AB62" s="18"/>
      <c r="AC62" s="204"/>
      <c r="AD62" s="204"/>
      <c r="AE62" s="219"/>
      <c r="AF62" s="219"/>
      <c r="AG62" s="214"/>
      <c r="AH62" s="214"/>
      <c r="AI62" s="218"/>
      <c r="AJ62" s="218"/>
      <c r="AK62" s="206"/>
      <c r="AL62" s="208"/>
      <c r="AM62" s="216"/>
      <c r="AN62" s="16"/>
      <c r="AO62" s="15"/>
      <c r="AP62" s="37"/>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82" ht="15.6" thickTop="1" thickBot="1" x14ac:dyDescent="0.35">
      <c r="A63" s="220"/>
      <c r="B63" s="199"/>
      <c r="C63" s="199"/>
      <c r="D63" s="199"/>
      <c r="E63" s="200"/>
      <c r="F63" s="199"/>
      <c r="G63" s="199"/>
      <c r="H63" s="199"/>
      <c r="I63" s="199"/>
      <c r="J63" s="220"/>
      <c r="K63" s="220"/>
      <c r="L63" s="206"/>
      <c r="M63" s="209"/>
      <c r="N63" s="15">
        <v>6</v>
      </c>
      <c r="O63" s="52"/>
      <c r="P63" s="18"/>
      <c r="Q63" s="18"/>
      <c r="R63" s="18"/>
      <c r="S63" s="18"/>
      <c r="T63" s="18"/>
      <c r="U63" s="18"/>
      <c r="V63" s="18"/>
      <c r="W63" s="19">
        <v>0</v>
      </c>
      <c r="X63" s="20" t="s">
        <v>107</v>
      </c>
      <c r="Y63" s="43"/>
      <c r="Z63" s="44" t="s">
        <v>108</v>
      </c>
      <c r="AA63" s="19" t="s">
        <v>78</v>
      </c>
      <c r="AB63" s="18"/>
      <c r="AC63" s="204"/>
      <c r="AD63" s="204"/>
      <c r="AE63" s="219"/>
      <c r="AF63" s="219"/>
      <c r="AG63" s="214"/>
      <c r="AH63" s="214"/>
      <c r="AI63" s="218"/>
      <c r="AJ63" s="218"/>
      <c r="AK63" s="206"/>
      <c r="AL63" s="209"/>
      <c r="AM63" s="217"/>
      <c r="AN63" s="16"/>
      <c r="AO63" s="15"/>
      <c r="AP63" s="37"/>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82" ht="15" thickTop="1" x14ac:dyDescent="0.3"/>
  </sheetData>
  <mergeCells count="333">
    <mergeCell ref="AK52:AK57"/>
    <mergeCell ref="AL52:AL57"/>
    <mergeCell ref="AM52:AM57"/>
    <mergeCell ref="AG52:AG57"/>
    <mergeCell ref="AH52:AH57"/>
    <mergeCell ref="AI52:AI57"/>
    <mergeCell ref="AJ52:AJ57"/>
    <mergeCell ref="AI58:AI63"/>
    <mergeCell ref="AJ58:AJ63"/>
    <mergeCell ref="AK58:AK63"/>
    <mergeCell ref="AL58:AL63"/>
    <mergeCell ref="AM58:AM63"/>
    <mergeCell ref="AG58:AG63"/>
    <mergeCell ref="AH58:AH63"/>
    <mergeCell ref="AE52:AE57"/>
    <mergeCell ref="AF52:AF57"/>
    <mergeCell ref="J52:J57"/>
    <mergeCell ref="K52:K57"/>
    <mergeCell ref="L52:L57"/>
    <mergeCell ref="M52:M57"/>
    <mergeCell ref="AC52:AC57"/>
    <mergeCell ref="AD52:AD57"/>
    <mergeCell ref="H58:H63"/>
    <mergeCell ref="I58:I63"/>
    <mergeCell ref="J58:J63"/>
    <mergeCell ref="K58:K63"/>
    <mergeCell ref="L58:L63"/>
    <mergeCell ref="M58:M63"/>
    <mergeCell ref="AC58:AC63"/>
    <mergeCell ref="AD58:AD63"/>
    <mergeCell ref="AE58:AE63"/>
    <mergeCell ref="AF58:AF63"/>
    <mergeCell ref="F46:F51"/>
    <mergeCell ref="G46:G51"/>
    <mergeCell ref="A58:A63"/>
    <mergeCell ref="B58:B63"/>
    <mergeCell ref="C58:C63"/>
    <mergeCell ref="D58:D63"/>
    <mergeCell ref="E58:E63"/>
    <mergeCell ref="F58:F63"/>
    <mergeCell ref="G58:G63"/>
    <mergeCell ref="A46:A51"/>
    <mergeCell ref="B46:B51"/>
    <mergeCell ref="C46:C51"/>
    <mergeCell ref="D46:D51"/>
    <mergeCell ref="E46:E51"/>
    <mergeCell ref="AI40:AI45"/>
    <mergeCell ref="AJ40:AJ45"/>
    <mergeCell ref="AK40:AK45"/>
    <mergeCell ref="AL40:AL45"/>
    <mergeCell ref="AM40:AM45"/>
    <mergeCell ref="AG40:AG45"/>
    <mergeCell ref="AH40:AH45"/>
    <mergeCell ref="AM46:AM51"/>
    <mergeCell ref="A52:A57"/>
    <mergeCell ref="B52:B57"/>
    <mergeCell ref="C52:C57"/>
    <mergeCell ref="D52:D57"/>
    <mergeCell ref="E52:E57"/>
    <mergeCell ref="F52:F57"/>
    <mergeCell ref="G52:G57"/>
    <mergeCell ref="H52:H57"/>
    <mergeCell ref="I52:I57"/>
    <mergeCell ref="AG46:AG51"/>
    <mergeCell ref="AH46:AH51"/>
    <mergeCell ref="AI46:AI51"/>
    <mergeCell ref="AJ46:AJ51"/>
    <mergeCell ref="AK46:AK51"/>
    <mergeCell ref="AL46:AL51"/>
    <mergeCell ref="L46:L51"/>
    <mergeCell ref="AC40:AC45"/>
    <mergeCell ref="AD40:AD45"/>
    <mergeCell ref="AE40:AE45"/>
    <mergeCell ref="AF40:AF45"/>
    <mergeCell ref="H40:H45"/>
    <mergeCell ref="I40:I45"/>
    <mergeCell ref="J40:J45"/>
    <mergeCell ref="K40:K45"/>
    <mergeCell ref="L40:L45"/>
    <mergeCell ref="M40:M45"/>
    <mergeCell ref="H46:H51"/>
    <mergeCell ref="I46:I51"/>
    <mergeCell ref="J46:J51"/>
    <mergeCell ref="K46:K51"/>
    <mergeCell ref="M46:M51"/>
    <mergeCell ref="AC46:AC51"/>
    <mergeCell ref="AD46:AD51"/>
    <mergeCell ref="AE46:AE51"/>
    <mergeCell ref="AF46:AF51"/>
    <mergeCell ref="F28:F33"/>
    <mergeCell ref="G28:G33"/>
    <mergeCell ref="AK34:AK39"/>
    <mergeCell ref="AL34:AL39"/>
    <mergeCell ref="AM34:AM39"/>
    <mergeCell ref="A40:A45"/>
    <mergeCell ref="B40:B45"/>
    <mergeCell ref="C40:C45"/>
    <mergeCell ref="D40:D45"/>
    <mergeCell ref="E40:E45"/>
    <mergeCell ref="F40:F45"/>
    <mergeCell ref="G40:G45"/>
    <mergeCell ref="AE34:AE39"/>
    <mergeCell ref="AF34:AF39"/>
    <mergeCell ref="AG34:AG39"/>
    <mergeCell ref="AH34:AH39"/>
    <mergeCell ref="AI34:AI39"/>
    <mergeCell ref="AJ34:AJ39"/>
    <mergeCell ref="J34:J39"/>
    <mergeCell ref="K34:K39"/>
    <mergeCell ref="L34:L39"/>
    <mergeCell ref="M34:M39"/>
    <mergeCell ref="AC34:AC39"/>
    <mergeCell ref="AD34:AD39"/>
    <mergeCell ref="AI22:AI27"/>
    <mergeCell ref="AJ22:AJ27"/>
    <mergeCell ref="AK22:AK27"/>
    <mergeCell ref="AL22:AL27"/>
    <mergeCell ref="AM22:AM27"/>
    <mergeCell ref="AG22:AG27"/>
    <mergeCell ref="AH22:AH27"/>
    <mergeCell ref="AM28:AM33"/>
    <mergeCell ref="A34:A39"/>
    <mergeCell ref="B34:B39"/>
    <mergeCell ref="C34:C39"/>
    <mergeCell ref="D34:D39"/>
    <mergeCell ref="E34:E39"/>
    <mergeCell ref="F34:F39"/>
    <mergeCell ref="G34:G39"/>
    <mergeCell ref="H34:H39"/>
    <mergeCell ref="I34:I39"/>
    <mergeCell ref="AG28:AG33"/>
    <mergeCell ref="AH28:AH33"/>
    <mergeCell ref="AI28:AI33"/>
    <mergeCell ref="AJ28:AJ33"/>
    <mergeCell ref="AK28:AK33"/>
    <mergeCell ref="AL28:AL33"/>
    <mergeCell ref="L28:L33"/>
    <mergeCell ref="A28:A33"/>
    <mergeCell ref="B28:B33"/>
    <mergeCell ref="C28:C33"/>
    <mergeCell ref="D28:D33"/>
    <mergeCell ref="E28:E33"/>
    <mergeCell ref="AC22:AC27"/>
    <mergeCell ref="AD22:AD27"/>
    <mergeCell ref="AE22:AE27"/>
    <mergeCell ref="AF22:AF27"/>
    <mergeCell ref="H22:H27"/>
    <mergeCell ref="I22:I27"/>
    <mergeCell ref="J22:J27"/>
    <mergeCell ref="K22:K27"/>
    <mergeCell ref="L22:L27"/>
    <mergeCell ref="M22:M27"/>
    <mergeCell ref="H28:H33"/>
    <mergeCell ref="I28:I33"/>
    <mergeCell ref="J28:J33"/>
    <mergeCell ref="K28:K33"/>
    <mergeCell ref="M28:M33"/>
    <mergeCell ref="AC28:AC33"/>
    <mergeCell ref="AD28:AD33"/>
    <mergeCell ref="AE28:AE33"/>
    <mergeCell ref="AF28:AF33"/>
    <mergeCell ref="F10:F15"/>
    <mergeCell ref="G10:G15"/>
    <mergeCell ref="AK16:AK21"/>
    <mergeCell ref="AL16:AL21"/>
    <mergeCell ref="AM16:AM21"/>
    <mergeCell ref="A22:A27"/>
    <mergeCell ref="B22:B27"/>
    <mergeCell ref="C22:C27"/>
    <mergeCell ref="D22:D27"/>
    <mergeCell ref="E22:E27"/>
    <mergeCell ref="F22:F27"/>
    <mergeCell ref="G22:G27"/>
    <mergeCell ref="AE16:AE21"/>
    <mergeCell ref="AF16:AF21"/>
    <mergeCell ref="AG16:AG21"/>
    <mergeCell ref="AH16:AH21"/>
    <mergeCell ref="AI16:AI21"/>
    <mergeCell ref="AJ16:AJ21"/>
    <mergeCell ref="J16:J21"/>
    <mergeCell ref="K16:K21"/>
    <mergeCell ref="L16:L21"/>
    <mergeCell ref="M16:M21"/>
    <mergeCell ref="AC16:AC21"/>
    <mergeCell ref="AD16:AD21"/>
    <mergeCell ref="AI4:AI9"/>
    <mergeCell ref="AJ4:AJ9"/>
    <mergeCell ref="AK4:AK9"/>
    <mergeCell ref="AL4:AL9"/>
    <mergeCell ref="AM4:AM9"/>
    <mergeCell ref="AG4:AG9"/>
    <mergeCell ref="AH4:AH9"/>
    <mergeCell ref="AM10:AM15"/>
    <mergeCell ref="A16:A21"/>
    <mergeCell ref="B16:B21"/>
    <mergeCell ref="C16:C21"/>
    <mergeCell ref="D16:D21"/>
    <mergeCell ref="E16:E21"/>
    <mergeCell ref="F16:F21"/>
    <mergeCell ref="G16:G21"/>
    <mergeCell ref="H16:H21"/>
    <mergeCell ref="I16:I21"/>
    <mergeCell ref="AG10:AG15"/>
    <mergeCell ref="AH10:AH15"/>
    <mergeCell ref="AI10:AI15"/>
    <mergeCell ref="AJ10:AJ15"/>
    <mergeCell ref="AK10:AK15"/>
    <mergeCell ref="AL10:AL15"/>
    <mergeCell ref="L10:L15"/>
    <mergeCell ref="A10:A15"/>
    <mergeCell ref="B10:B15"/>
    <mergeCell ref="C10:C15"/>
    <mergeCell ref="D10:D15"/>
    <mergeCell ref="E10:E15"/>
    <mergeCell ref="AC4:AC9"/>
    <mergeCell ref="AD4:AD9"/>
    <mergeCell ref="AE4:AE9"/>
    <mergeCell ref="AF4:AF9"/>
    <mergeCell ref="H4:H9"/>
    <mergeCell ref="I4:I9"/>
    <mergeCell ref="J4:J9"/>
    <mergeCell ref="K4:K9"/>
    <mergeCell ref="L4:L9"/>
    <mergeCell ref="M4:M9"/>
    <mergeCell ref="H10:H15"/>
    <mergeCell ref="I10:I15"/>
    <mergeCell ref="J10:J15"/>
    <mergeCell ref="K10:K15"/>
    <mergeCell ref="M10:M15"/>
    <mergeCell ref="AC10:AC15"/>
    <mergeCell ref="AD10:AD15"/>
    <mergeCell ref="AE10:AE15"/>
    <mergeCell ref="AF10:AF15"/>
    <mergeCell ref="CB2:CB3"/>
    <mergeCell ref="CC2:CC3"/>
    <mergeCell ref="CD2:CD3"/>
    <mergeCell ref="A4:A9"/>
    <mergeCell ref="B4:B9"/>
    <mergeCell ref="C4:C9"/>
    <mergeCell ref="D4:D9"/>
    <mergeCell ref="E4:E9"/>
    <mergeCell ref="F4:F9"/>
    <mergeCell ref="G4:G9"/>
    <mergeCell ref="BV2:BV3"/>
    <mergeCell ref="BW2:BW3"/>
    <mergeCell ref="BX2:BX3"/>
    <mergeCell ref="BY2:BY3"/>
    <mergeCell ref="BZ2:BZ3"/>
    <mergeCell ref="CA2:CA3"/>
    <mergeCell ref="BP2:BP3"/>
    <mergeCell ref="BQ2:BQ3"/>
    <mergeCell ref="BR2:BR3"/>
    <mergeCell ref="BS2:BS3"/>
    <mergeCell ref="BT2:BT3"/>
    <mergeCell ref="BU2:BU3"/>
    <mergeCell ref="BJ2:BJ3"/>
    <mergeCell ref="BK2:BK3"/>
    <mergeCell ref="BL2:BL3"/>
    <mergeCell ref="BM2:BM3"/>
    <mergeCell ref="BN2:BN3"/>
    <mergeCell ref="BO2:BO3"/>
    <mergeCell ref="BD2:BD3"/>
    <mergeCell ref="BE2:BE3"/>
    <mergeCell ref="BF2:BF3"/>
    <mergeCell ref="BG2:BG3"/>
    <mergeCell ref="BH2:BH3"/>
    <mergeCell ref="BI2:BI3"/>
    <mergeCell ref="AX2:AX3"/>
    <mergeCell ref="AY2:AY3"/>
    <mergeCell ref="AZ2:AZ3"/>
    <mergeCell ref="BA2:BA3"/>
    <mergeCell ref="BB2:BB3"/>
    <mergeCell ref="BC2:BC3"/>
    <mergeCell ref="AR2:AR3"/>
    <mergeCell ref="AS2:AS3"/>
    <mergeCell ref="AT2:AT3"/>
    <mergeCell ref="AU2:AU3"/>
    <mergeCell ref="AV2:AV3"/>
    <mergeCell ref="AW2:AW3"/>
    <mergeCell ref="AL2:AL3"/>
    <mergeCell ref="AM2:AM3"/>
    <mergeCell ref="AN2:AN3"/>
    <mergeCell ref="AO2:AO3"/>
    <mergeCell ref="AP2:AP3"/>
    <mergeCell ref="AQ2:AQ3"/>
    <mergeCell ref="AF2:AF3"/>
    <mergeCell ref="AG2:AG3"/>
    <mergeCell ref="AH2:AH3"/>
    <mergeCell ref="AI2:AI3"/>
    <mergeCell ref="AJ2:AJ3"/>
    <mergeCell ref="AK2:AK3"/>
    <mergeCell ref="AB2:AB3"/>
    <mergeCell ref="AC2:AD3"/>
    <mergeCell ref="AE2:AE3"/>
    <mergeCell ref="S2:S3"/>
    <mergeCell ref="T2:T3"/>
    <mergeCell ref="U2:U3"/>
    <mergeCell ref="V2:V3"/>
    <mergeCell ref="W2:W3"/>
    <mergeCell ref="X2:X3"/>
    <mergeCell ref="A2:A3"/>
    <mergeCell ref="B2:B3"/>
    <mergeCell ref="C2:C3"/>
    <mergeCell ref="D2:D3"/>
    <mergeCell ref="E2:E3"/>
    <mergeCell ref="F2:F3"/>
    <mergeCell ref="BE1:BI1"/>
    <mergeCell ref="BJ1:BN1"/>
    <mergeCell ref="BO1:BS1"/>
    <mergeCell ref="M2:M3"/>
    <mergeCell ref="N2:N3"/>
    <mergeCell ref="O2:O3"/>
    <mergeCell ref="P2:P3"/>
    <mergeCell ref="Q2:Q3"/>
    <mergeCell ref="R2:R3"/>
    <mergeCell ref="G2:G3"/>
    <mergeCell ref="H2:H3"/>
    <mergeCell ref="I2:I3"/>
    <mergeCell ref="J2:J3"/>
    <mergeCell ref="K2:K3"/>
    <mergeCell ref="L2:L3"/>
    <mergeCell ref="Y2:Y3"/>
    <mergeCell ref="Z2:Z3"/>
    <mergeCell ref="AA2:AA3"/>
    <mergeCell ref="BT1:BW1"/>
    <mergeCell ref="BX1:BZ1"/>
    <mergeCell ref="CA1:CD1"/>
    <mergeCell ref="A1:I1"/>
    <mergeCell ref="J1:M1"/>
    <mergeCell ref="N1:AH1"/>
    <mergeCell ref="AI1:AL1"/>
    <mergeCell ref="AN1:AY1"/>
    <mergeCell ref="AZ1:BD1"/>
  </mergeCells>
  <conditionalFormatting sqref="M4 M10 M16 M22 M28 M34 M40 M46 M52 M58">
    <cfRule type="cellIs" dxfId="220" priority="23" stopIfTrue="1" operator="equal">
      <formula>"Muy Alta"</formula>
    </cfRule>
    <cfRule type="containsText" dxfId="219" priority="24" operator="containsText" text="ZONA RIESGO ALTA">
      <formula>NOT(ISERROR(SEARCH("ZONA RIESGO ALTA",M4)))</formula>
    </cfRule>
    <cfRule type="containsText" dxfId="218" priority="25" operator="containsText" text="ZONA RIESGO MODERADA">
      <formula>NOT(ISERROR(SEARCH("ZONA RIESGO MODERADA",M4)))</formula>
    </cfRule>
    <cfRule type="containsText" dxfId="217" priority="26" operator="containsText" text="ZONA RIESGO BAJA">
      <formula>NOT(ISERROR(SEARCH("ZONA RIESGO BAJA",M4)))</formula>
    </cfRule>
    <cfRule type="cellIs" dxfId="216" priority="27" operator="equal">
      <formula>"Muy Baja"</formula>
    </cfRule>
  </conditionalFormatting>
  <conditionalFormatting sqref="M4:M63">
    <cfRule type="containsText" dxfId="215" priority="22" operator="containsText" text="ZONA RIESGO EXTREMA">
      <formula>NOT(ISERROR(SEARCH("ZONA RIESGO EXTREMA",M4)))</formula>
    </cfRule>
  </conditionalFormatting>
  <conditionalFormatting sqref="X4:X63">
    <cfRule type="containsText" dxfId="214" priority="19" operator="containsText" text="DEBIL">
      <formula>NOT(ISERROR(SEARCH("DEBIL",X4)))</formula>
    </cfRule>
    <cfRule type="containsText" dxfId="213" priority="20" operator="containsText" text="MODERADO">
      <formula>NOT(ISERROR(SEARCH("MODERADO",X4)))</formula>
    </cfRule>
    <cfRule type="containsText" dxfId="212" priority="21" operator="containsText" text="FUERTE">
      <formula>NOT(ISERROR(SEARCH("FUERTE",X4)))</formula>
    </cfRule>
  </conditionalFormatting>
  <conditionalFormatting sqref="AC4:AD4 AC10:AD10 AC16:AD16 AC22:AD22 AC28:AD28 AC34:AD34 AC40:AD40 AC46:AD46 AC52:AD52 AC58:AD58">
    <cfRule type="containsText" dxfId="211" priority="16" operator="containsText" text="DEBIL">
      <formula>NOT(ISERROR(SEARCH("DEBIL",AC4)))</formula>
    </cfRule>
    <cfRule type="containsText" dxfId="210" priority="17" operator="containsText" text="MODERADO">
      <formula>NOT(ISERROR(SEARCH("MODERADO",AC4)))</formula>
    </cfRule>
    <cfRule type="containsText" dxfId="209" priority="18" operator="containsText" text="FUERTE">
      <formula>NOT(ISERROR(SEARCH("FUERTE",AC4)))</formula>
    </cfRule>
  </conditionalFormatting>
  <conditionalFormatting sqref="AI4:AJ4 AI10:AJ10 AI16:AJ16 AI22:AJ22 AI28:AJ28 AI34:AJ34 AI40:AJ40 AI46:AJ46 AI52:AJ52 AI58:AJ58">
    <cfRule type="containsText" dxfId="203" priority="1" operator="containsText" text="casi seguro">
      <formula>NOT(ISERROR(SEARCH("casi seguro",AI4)))</formula>
    </cfRule>
    <cfRule type="containsText" dxfId="202" priority="2" operator="containsText" text="PROBABLE">
      <formula>NOT(ISERROR(SEARCH("PROBABLE",AI4)))</formula>
    </cfRule>
    <cfRule type="containsText" dxfId="201" priority="3" operator="containsText" text="posible">
      <formula>NOT(ISERROR(SEARCH("posible",AI4)))</formula>
    </cfRule>
    <cfRule type="containsText" dxfId="200" priority="4" operator="containsText" text="Improbable">
      <formula>NOT(ISERROR(SEARCH("Improbable",AI4)))</formula>
    </cfRule>
    <cfRule type="containsText" dxfId="199" priority="5" operator="containsText" text="Rara vez">
      <formula>NOT(ISERROR(SEARCH("Rara vez",AI4)))</formula>
    </cfRule>
  </conditionalFormatting>
  <conditionalFormatting sqref="AL4 AL10 AL16 AL22 AL28 AL34 AL40 AL46 AL52 AL58">
    <cfRule type="cellIs" dxfId="194" priority="11" stopIfTrue="1" operator="equal">
      <formula>"Muy Alta"</formula>
    </cfRule>
    <cfRule type="containsText" dxfId="193" priority="12" operator="containsText" text="ZONA RIESGO ALTA">
      <formula>NOT(ISERROR(SEARCH("ZONA RIESGO ALTA",AL4)))</formula>
    </cfRule>
    <cfRule type="containsText" dxfId="192" priority="13" operator="containsText" text="ZONA RIESGO MODERADA">
      <formula>NOT(ISERROR(SEARCH("ZONA RIESGO MODERADA",AL4)))</formula>
    </cfRule>
    <cfRule type="containsText" dxfId="191" priority="14" operator="containsText" text="ZONA RIESGO BAJA">
      <formula>NOT(ISERROR(SEARCH("ZONA RIESGO BAJA",AL4)))</formula>
    </cfRule>
    <cfRule type="cellIs" dxfId="190" priority="15" operator="equal">
      <formula>"Muy Baja"</formula>
    </cfRule>
  </conditionalFormatting>
  <conditionalFormatting sqref="AL4:AL63">
    <cfRule type="containsText" dxfId="189" priority="10" operator="containsText" text="ZONA RIESGO EXTREMA">
      <formula>NOT(ISERROR(SEARCH("ZONA RIESGO EXTREMA",AL4)))</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4:Z63" xr:uid="{FCB8D67F-D1F2-409B-9AD0-68D5DF479D3E}"/>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6B7D41C6-38E6-4152-9802-72EDC553255F}">
            <xm:f>NOT(ISERROR(SEARCH(#REF!,AI4)))</xm:f>
            <xm:f>#REF!</xm:f>
            <x14:dxf>
              <fill>
                <gradientFill degree="180">
                  <stop position="0">
                    <color rgb="FF008744"/>
                  </stop>
                  <stop position="1">
                    <color theme="0"/>
                  </stop>
                </gradientFill>
              </fill>
            </x14:dxf>
          </x14:cfRule>
          <x14:cfRule type="containsText" priority="29" operator="containsText" id="{4D923821-A7BB-4F14-B1C8-02C9B5AAE575}">
            <xm:f>NOT(ISERROR(SEARCH(#REF!,AI4)))</xm:f>
            <xm:f>#REF!</xm:f>
            <x14:dxf>
              <fill>
                <gradientFill degree="180">
                  <stop position="0">
                    <color rgb="FF008744"/>
                  </stop>
                  <stop position="1">
                    <color theme="0"/>
                  </stop>
                </gradientFill>
              </fill>
            </x14:dxf>
          </x14:cfRule>
          <x14:cfRule type="containsText" priority="30" operator="containsText" id="{4A126FF4-E5A7-479E-8982-11AB1AC3DAB7}">
            <xm:f>NOT(ISERROR(SEARCH(#REF!,AI4)))</xm:f>
            <xm:f>#REF!</xm:f>
            <x14:dxf>
              <fill>
                <gradientFill degree="180">
                  <stop position="0">
                    <color rgb="FF008744"/>
                  </stop>
                  <stop position="1">
                    <color rgb="FFFFFFFF"/>
                  </stop>
                </gradientFill>
              </fill>
            </x14:dxf>
          </x14:cfRule>
          <x14:cfRule type="containsText" priority="31" operator="containsText" id="{33F31E14-F5D3-4442-8B7D-529EDC22201F}">
            <xm:f>NOT(ISERROR(SEARCH(#REF!,AI4)))</xm:f>
            <xm:f>#REF!</xm:f>
            <x14:dxf>
              <fill>
                <gradientFill>
                  <stop position="0">
                    <color theme="0"/>
                  </stop>
                  <stop position="1">
                    <color rgb="FFFFFF00"/>
                  </stop>
                </gradientFill>
              </fill>
            </x14:dxf>
          </x14:cfRule>
          <x14:cfRule type="containsText" priority="32" operator="containsText" id="{8FBB1F95-F979-4BC1-9347-0C2D526EB7D4}">
            <xm:f>NOT(ISERROR(SEARCH(#REF!,AI4)))</xm:f>
            <xm:f>#REF!</xm:f>
            <x14:dxf>
              <fill>
                <gradientFill degree="180">
                  <stop position="0">
                    <color rgb="FFFFA700"/>
                  </stop>
                  <stop position="1">
                    <color theme="0"/>
                  </stop>
                </gradientFill>
              </fill>
            </x14:dxf>
          </x14:cfRule>
          <xm:sqref>AI4 AI10 AI16 AI22 AI28 AI34 AI40 AI46 AI52 AI58</xm:sqref>
        </x14:conditionalFormatting>
        <x14:conditionalFormatting xmlns:xm="http://schemas.microsoft.com/office/excel/2006/main">
          <x14:cfRule type="containsText" priority="6" operator="containsText" id="{FC632D60-FC45-4D5D-8780-0B12C89CD7A4}">
            <xm:f>NOT(ISERROR(SEARCH(#REF!,AJ4)))</xm:f>
            <xm:f>#REF!</xm:f>
            <x14:dxf>
              <fill>
                <gradientFill degree="180">
                  <stop position="0">
                    <color rgb="FF008744"/>
                  </stop>
                  <stop position="1">
                    <color theme="0"/>
                  </stop>
                </gradientFill>
              </fill>
            </x14:dxf>
          </x14:cfRule>
          <x14:cfRule type="containsText" priority="7" operator="containsText" id="{D0DF4474-8627-4E39-A86C-265EEB2ED0FB}">
            <xm:f>NOT(ISERROR(SEARCH(#REF!,AJ4)))</xm:f>
            <xm:f>#REF!</xm:f>
            <x14:dxf>
              <fill>
                <gradientFill degree="180">
                  <stop position="0">
                    <color rgb="FF008744"/>
                  </stop>
                  <stop position="1">
                    <color rgb="FFFFFFFF"/>
                  </stop>
                </gradientFill>
              </fill>
            </x14:dxf>
          </x14:cfRule>
          <x14:cfRule type="containsText" priority="8" operator="containsText" id="{FAA49689-1EF8-4E60-93F5-3189C6185E82}">
            <xm:f>NOT(ISERROR(SEARCH(#REF!,AJ4)))</xm:f>
            <xm:f>#REF!</xm:f>
            <x14:dxf>
              <fill>
                <gradientFill>
                  <stop position="0">
                    <color theme="0"/>
                  </stop>
                  <stop position="1">
                    <color rgb="FFFFFF00"/>
                  </stop>
                </gradientFill>
              </fill>
            </x14:dxf>
          </x14:cfRule>
          <x14:cfRule type="containsText" priority="9" operator="containsText" id="{89C99A3B-36D7-49B7-B122-BBA40C5B00A7}">
            <xm:f>NOT(ISERROR(SEARCH(#REF!,AJ4)))</xm:f>
            <xm:f>#REF!</xm:f>
            <x14:dxf>
              <fill>
                <gradientFill degree="180">
                  <stop position="0">
                    <color rgb="FFFFA700"/>
                  </stop>
                  <stop position="1">
                    <color theme="0"/>
                  </stop>
                </gradientFill>
              </fill>
            </x14:dxf>
          </x14:cfRule>
          <xm:sqref>AJ4 AJ10 AJ16 AJ22 AJ28 AJ34 AJ40 AJ46 AJ52 AJ58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2D033-9D2F-4B02-A6BC-AF308DD3A914}">
  <dimension ref="A1:DD59"/>
  <sheetViews>
    <sheetView topLeftCell="CA3" zoomScale="72" zoomScaleNormal="72" workbookViewId="0">
      <selection activeCell="CB5" sqref="CB5"/>
    </sheetView>
  </sheetViews>
  <sheetFormatPr baseColWidth="10" defaultColWidth="11.44140625" defaultRowHeight="13.8" x14ac:dyDescent="0.25"/>
  <cols>
    <col min="1" max="1" width="4" style="1" bestFit="1" customWidth="1"/>
    <col min="2" max="4" width="9.5546875" style="2" customWidth="1"/>
    <col min="5" max="5" width="9.5546875" style="3" customWidth="1"/>
    <col min="6" max="8" width="9.5546875" style="1" customWidth="1"/>
    <col min="9" max="9" width="9.5546875" style="4" customWidth="1"/>
    <col min="10" max="12" width="9.5546875" style="3" customWidth="1"/>
    <col min="13" max="13" width="16.5546875" style="3" customWidth="1"/>
    <col min="14" max="14" width="5.88671875" style="3" customWidth="1"/>
    <col min="15" max="15" width="17.44140625" style="3" customWidth="1"/>
    <col min="16" max="24" width="31" style="3" hidden="1" customWidth="1"/>
    <col min="25" max="25" width="31" style="5" hidden="1" customWidth="1"/>
    <col min="26" max="26" width="31" style="6" hidden="1" customWidth="1"/>
    <col min="27" max="36" width="31" style="3" hidden="1" customWidth="1"/>
    <col min="37" max="37" width="17.88671875" style="3" hidden="1" customWidth="1"/>
    <col min="38" max="38" width="16.5546875" style="3" hidden="1" customWidth="1"/>
    <col min="39" max="39" width="31" style="3" hidden="1" customWidth="1"/>
    <col min="40" max="40" width="20.5546875" style="3" customWidth="1"/>
    <col min="41" max="41" width="18.88671875" style="3" customWidth="1"/>
    <col min="42" max="42" width="22.109375" style="3" customWidth="1"/>
    <col min="43" max="43" width="20.5546875" style="3" customWidth="1"/>
    <col min="44" max="44" width="34.109375" style="58" customWidth="1"/>
    <col min="45" max="45" width="12.88671875" style="3" customWidth="1"/>
    <col min="46" max="46" width="24.33203125" style="3" customWidth="1"/>
    <col min="47" max="47" width="20.5546875" style="3" hidden="1" customWidth="1"/>
    <col min="48" max="48" width="18.5546875" style="3" hidden="1" customWidth="1"/>
    <col min="49" max="49" width="20.5546875" style="3" hidden="1" customWidth="1"/>
    <col min="50" max="50" width="18.5546875" style="3" hidden="1" customWidth="1"/>
    <col min="51" max="51" width="21" style="3" customWidth="1"/>
    <col min="52" max="52" width="23" style="49" customWidth="1"/>
    <col min="53" max="53" width="61" style="49" customWidth="1"/>
    <col min="54" max="54" width="18.88671875" style="49" customWidth="1"/>
    <col min="55" max="55" width="21" style="49" customWidth="1"/>
    <col min="56" max="56" width="19.5546875" style="49" customWidth="1"/>
    <col min="57" max="57" width="23" style="3" customWidth="1"/>
    <col min="58" max="58" width="33.5546875" style="3" customWidth="1"/>
    <col min="59" max="59" width="18.88671875" style="3" customWidth="1"/>
    <col min="60" max="60" width="16.88671875" style="3" customWidth="1"/>
    <col min="61" max="61" width="19.5546875" style="3" customWidth="1"/>
    <col min="62" max="63" width="23" style="3" hidden="1" customWidth="1"/>
    <col min="64" max="64" width="18.88671875" style="3" hidden="1" customWidth="1"/>
    <col min="65" max="65" width="16.88671875" style="3" hidden="1" customWidth="1"/>
    <col min="66" max="66" width="19.5546875" style="3" hidden="1" customWidth="1"/>
    <col min="67" max="68" width="23" style="3" hidden="1" customWidth="1"/>
    <col min="69" max="69" width="18.88671875" style="3" hidden="1" customWidth="1"/>
    <col min="70" max="70" width="16.88671875" style="3" hidden="1" customWidth="1"/>
    <col min="71" max="71" width="19.5546875" style="3" hidden="1" customWidth="1"/>
    <col min="72" max="72" width="31.33203125" style="3" customWidth="1"/>
    <col min="73" max="74" width="23" style="3" customWidth="1"/>
    <col min="75" max="75" width="18.5546875" style="3" customWidth="1"/>
    <col min="76" max="76" width="20.5546875" style="3" customWidth="1"/>
    <col min="77" max="77" width="23" style="3" customWidth="1"/>
    <col min="78" max="78" width="18.5546875" style="3" customWidth="1"/>
    <col min="79" max="79" width="20.5546875" style="3" customWidth="1"/>
    <col min="80" max="80" width="92.44140625" style="3" customWidth="1"/>
    <col min="81" max="81" width="34.44140625" style="3" customWidth="1"/>
    <col min="82" max="82" width="59.5546875" style="3" customWidth="1"/>
    <col min="83" max="16384" width="11.44140625" style="3"/>
  </cols>
  <sheetData>
    <row r="1" spans="1:108" ht="21" customHeight="1" x14ac:dyDescent="0.25">
      <c r="AN1" s="7"/>
      <c r="AO1" s="7"/>
      <c r="AP1" s="7"/>
      <c r="AQ1" s="7"/>
      <c r="AR1" s="8"/>
      <c r="AS1" s="7"/>
      <c r="AT1" s="7"/>
      <c r="AU1" s="7"/>
      <c r="AV1" s="7"/>
      <c r="AW1" s="7"/>
      <c r="AX1" s="7"/>
      <c r="AY1" s="7"/>
      <c r="AZ1" s="9"/>
      <c r="BA1" s="9"/>
      <c r="BB1" s="9"/>
      <c r="BC1" s="9"/>
      <c r="BD1" s="9"/>
      <c r="BE1" s="7"/>
      <c r="BF1" s="7"/>
      <c r="BG1" s="7"/>
      <c r="BH1" s="7"/>
      <c r="BI1" s="7"/>
      <c r="BJ1" s="7"/>
      <c r="BK1" s="7"/>
      <c r="BL1" s="7"/>
      <c r="BM1" s="7"/>
      <c r="BN1" s="7"/>
      <c r="BO1" s="7"/>
      <c r="BP1" s="7"/>
      <c r="BQ1" s="7"/>
      <c r="BR1" s="7"/>
      <c r="BS1" s="7"/>
    </row>
    <row r="2" spans="1:108" ht="21" customHeight="1" x14ac:dyDescent="0.25">
      <c r="A2" s="177" t="s">
        <v>0</v>
      </c>
      <c r="B2" s="178"/>
      <c r="C2" s="178"/>
      <c r="D2" s="178"/>
      <c r="E2" s="178"/>
      <c r="F2" s="178"/>
      <c r="G2" s="178"/>
      <c r="H2" s="178"/>
      <c r="I2" s="179"/>
      <c r="J2" s="177" t="s">
        <v>1</v>
      </c>
      <c r="K2" s="178"/>
      <c r="L2" s="178"/>
      <c r="M2" s="179"/>
      <c r="N2" s="177" t="s">
        <v>2</v>
      </c>
      <c r="O2" s="178"/>
      <c r="P2" s="178"/>
      <c r="Q2" s="178"/>
      <c r="R2" s="178"/>
      <c r="S2" s="178"/>
      <c r="T2" s="178"/>
      <c r="U2" s="178"/>
      <c r="V2" s="178"/>
      <c r="W2" s="178"/>
      <c r="X2" s="178"/>
      <c r="Y2" s="178"/>
      <c r="Z2" s="178"/>
      <c r="AA2" s="178"/>
      <c r="AB2" s="178"/>
      <c r="AC2" s="178"/>
      <c r="AD2" s="178"/>
      <c r="AE2" s="178"/>
      <c r="AF2" s="178"/>
      <c r="AG2" s="178"/>
      <c r="AH2" s="179"/>
      <c r="AI2" s="177" t="s">
        <v>3</v>
      </c>
      <c r="AJ2" s="178"/>
      <c r="AK2" s="178"/>
      <c r="AL2" s="179"/>
      <c r="AM2" s="10"/>
      <c r="AN2" s="180" t="s">
        <v>4</v>
      </c>
      <c r="AO2" s="180"/>
      <c r="AP2" s="180"/>
      <c r="AQ2" s="180"/>
      <c r="AR2" s="180"/>
      <c r="AS2" s="180"/>
      <c r="AT2" s="180"/>
      <c r="AU2" s="180"/>
      <c r="AV2" s="180"/>
      <c r="AW2" s="180"/>
      <c r="AX2" s="180"/>
      <c r="AY2" s="180"/>
      <c r="AZ2" s="181" t="s">
        <v>5</v>
      </c>
      <c r="BA2" s="181"/>
      <c r="BB2" s="181"/>
      <c r="BC2" s="181"/>
      <c r="BD2" s="181"/>
      <c r="BE2" s="181" t="s">
        <v>6</v>
      </c>
      <c r="BF2" s="181"/>
      <c r="BG2" s="181"/>
      <c r="BH2" s="181"/>
      <c r="BI2" s="181"/>
      <c r="BJ2" s="181" t="s">
        <v>7</v>
      </c>
      <c r="BK2" s="181"/>
      <c r="BL2" s="181"/>
      <c r="BM2" s="181"/>
      <c r="BN2" s="181"/>
      <c r="BO2" s="181" t="s">
        <v>8</v>
      </c>
      <c r="BP2" s="181"/>
      <c r="BQ2" s="181"/>
      <c r="BR2" s="181"/>
      <c r="BS2" s="181"/>
      <c r="BT2" s="172" t="s">
        <v>9</v>
      </c>
      <c r="BU2" s="172"/>
      <c r="BV2" s="172"/>
      <c r="BW2" s="172"/>
      <c r="BX2" s="173" t="s">
        <v>10</v>
      </c>
      <c r="BY2" s="173"/>
      <c r="BZ2" s="173"/>
      <c r="CA2" s="174" t="s">
        <v>11</v>
      </c>
      <c r="CB2" s="175"/>
      <c r="CC2" s="175"/>
      <c r="CD2" s="176"/>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2" customFormat="1" ht="21" customHeight="1" x14ac:dyDescent="0.25">
      <c r="A3" s="182" t="s">
        <v>12</v>
      </c>
      <c r="B3" s="183" t="s">
        <v>13</v>
      </c>
      <c r="C3" s="183" t="s">
        <v>14</v>
      </c>
      <c r="D3" s="183" t="s">
        <v>15</v>
      </c>
      <c r="E3" s="184" t="s">
        <v>16</v>
      </c>
      <c r="F3" s="184" t="s">
        <v>17</v>
      </c>
      <c r="G3" s="183" t="s">
        <v>18</v>
      </c>
      <c r="H3" s="183" t="s">
        <v>19</v>
      </c>
      <c r="I3" s="183" t="s">
        <v>20</v>
      </c>
      <c r="J3" s="183" t="s">
        <v>21</v>
      </c>
      <c r="K3" s="183" t="s">
        <v>17</v>
      </c>
      <c r="L3" s="183" t="s">
        <v>22</v>
      </c>
      <c r="M3" s="185" t="s">
        <v>23</v>
      </c>
      <c r="N3" s="187" t="s">
        <v>24</v>
      </c>
      <c r="O3" s="183" t="s">
        <v>25</v>
      </c>
      <c r="P3" s="183" t="s">
        <v>26</v>
      </c>
      <c r="Q3" s="185" t="s">
        <v>27</v>
      </c>
      <c r="R3" s="183" t="s">
        <v>27</v>
      </c>
      <c r="S3" s="183" t="s">
        <v>28</v>
      </c>
      <c r="T3" s="183" t="s">
        <v>29</v>
      </c>
      <c r="U3" s="183" t="s">
        <v>30</v>
      </c>
      <c r="V3" s="183" t="s">
        <v>31</v>
      </c>
      <c r="W3" s="183" t="s">
        <v>32</v>
      </c>
      <c r="X3" s="183" t="s">
        <v>33</v>
      </c>
      <c r="Y3" s="183" t="s">
        <v>34</v>
      </c>
      <c r="Z3" s="183" t="s">
        <v>35</v>
      </c>
      <c r="AA3" s="183" t="s">
        <v>36</v>
      </c>
      <c r="AB3" s="183" t="s">
        <v>37</v>
      </c>
      <c r="AC3" s="188" t="s">
        <v>38</v>
      </c>
      <c r="AD3" s="189"/>
      <c r="AE3" s="183" t="s">
        <v>39</v>
      </c>
      <c r="AF3" s="183" t="s">
        <v>40</v>
      </c>
      <c r="AG3" s="183" t="s">
        <v>41</v>
      </c>
      <c r="AH3" s="183" t="s">
        <v>42</v>
      </c>
      <c r="AI3" s="183" t="s">
        <v>21</v>
      </c>
      <c r="AJ3" s="183" t="s">
        <v>17</v>
      </c>
      <c r="AK3" s="183" t="s">
        <v>22</v>
      </c>
      <c r="AL3" s="185" t="s">
        <v>43</v>
      </c>
      <c r="AM3" s="183" t="s">
        <v>44</v>
      </c>
      <c r="AN3" s="192" t="s">
        <v>45</v>
      </c>
      <c r="AO3" s="192" t="s">
        <v>27</v>
      </c>
      <c r="AP3" s="192" t="s">
        <v>46</v>
      </c>
      <c r="AQ3" s="192" t="s">
        <v>47</v>
      </c>
      <c r="AR3" s="308" t="s">
        <v>48</v>
      </c>
      <c r="AS3" s="192" t="s">
        <v>47</v>
      </c>
      <c r="AT3" s="193" t="s">
        <v>49</v>
      </c>
      <c r="AU3" s="192" t="s">
        <v>47</v>
      </c>
      <c r="AV3" s="192" t="s">
        <v>50</v>
      </c>
      <c r="AW3" s="192" t="s">
        <v>47</v>
      </c>
      <c r="AX3" s="193" t="s">
        <v>51</v>
      </c>
      <c r="AY3" s="192" t="s">
        <v>52</v>
      </c>
      <c r="AZ3" s="195" t="s">
        <v>53</v>
      </c>
      <c r="BA3" s="195" t="s">
        <v>54</v>
      </c>
      <c r="BB3" s="195" t="s">
        <v>27</v>
      </c>
      <c r="BC3" s="195" t="s">
        <v>55</v>
      </c>
      <c r="BD3" s="195" t="s">
        <v>56</v>
      </c>
      <c r="BE3" s="195" t="s">
        <v>53</v>
      </c>
      <c r="BF3" s="195" t="s">
        <v>54</v>
      </c>
      <c r="BG3" s="195" t="s">
        <v>27</v>
      </c>
      <c r="BH3" s="195" t="s">
        <v>55</v>
      </c>
      <c r="BI3" s="195" t="s">
        <v>56</v>
      </c>
      <c r="BJ3" s="195" t="s">
        <v>53</v>
      </c>
      <c r="BK3" s="195" t="s">
        <v>54</v>
      </c>
      <c r="BL3" s="195" t="s">
        <v>27</v>
      </c>
      <c r="BM3" s="195" t="s">
        <v>55</v>
      </c>
      <c r="BN3" s="195" t="s">
        <v>56</v>
      </c>
      <c r="BO3" s="195" t="s">
        <v>53</v>
      </c>
      <c r="BP3" s="195" t="s">
        <v>54</v>
      </c>
      <c r="BQ3" s="195" t="s">
        <v>27</v>
      </c>
      <c r="BR3" s="195" t="s">
        <v>55</v>
      </c>
      <c r="BS3" s="195" t="s">
        <v>56</v>
      </c>
      <c r="BT3" s="201" t="s">
        <v>57</v>
      </c>
      <c r="BU3" s="201" t="s">
        <v>58</v>
      </c>
      <c r="BV3" s="201" t="s">
        <v>59</v>
      </c>
      <c r="BW3" s="201" t="s">
        <v>54</v>
      </c>
      <c r="BX3" s="202" t="s">
        <v>47</v>
      </c>
      <c r="BY3" s="202" t="s">
        <v>60</v>
      </c>
      <c r="BZ3" s="202" t="s">
        <v>61</v>
      </c>
      <c r="CA3" s="196" t="s">
        <v>62</v>
      </c>
      <c r="CB3" s="196" t="s">
        <v>63</v>
      </c>
      <c r="CC3" s="196" t="s">
        <v>64</v>
      </c>
      <c r="CD3" s="196" t="s">
        <v>65</v>
      </c>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s="14" customFormat="1" ht="21" customHeight="1" thickBot="1" x14ac:dyDescent="0.35">
      <c r="A4" s="182"/>
      <c r="B4" s="183"/>
      <c r="C4" s="183"/>
      <c r="D4" s="183"/>
      <c r="E4" s="184"/>
      <c r="F4" s="184"/>
      <c r="G4" s="183"/>
      <c r="H4" s="183"/>
      <c r="I4" s="183"/>
      <c r="J4" s="183"/>
      <c r="K4" s="183"/>
      <c r="L4" s="183"/>
      <c r="M4" s="186"/>
      <c r="N4" s="187"/>
      <c r="O4" s="183"/>
      <c r="P4" s="183"/>
      <c r="Q4" s="186"/>
      <c r="R4" s="183" t="s">
        <v>27</v>
      </c>
      <c r="S4" s="183"/>
      <c r="T4" s="183"/>
      <c r="U4" s="183"/>
      <c r="V4" s="183"/>
      <c r="W4" s="183" t="s">
        <v>32</v>
      </c>
      <c r="X4" s="183"/>
      <c r="Y4" s="183" t="s">
        <v>32</v>
      </c>
      <c r="Z4" s="183"/>
      <c r="AA4" s="183" t="s">
        <v>36</v>
      </c>
      <c r="AB4" s="183"/>
      <c r="AC4" s="190"/>
      <c r="AD4" s="191"/>
      <c r="AE4" s="183"/>
      <c r="AF4" s="183"/>
      <c r="AG4" s="183"/>
      <c r="AH4" s="183"/>
      <c r="AI4" s="183"/>
      <c r="AJ4" s="183"/>
      <c r="AK4" s="183"/>
      <c r="AL4" s="186"/>
      <c r="AM4" s="183"/>
      <c r="AN4" s="192"/>
      <c r="AO4" s="192"/>
      <c r="AP4" s="192"/>
      <c r="AQ4" s="192"/>
      <c r="AR4" s="308"/>
      <c r="AS4" s="192"/>
      <c r="AT4" s="194"/>
      <c r="AU4" s="192"/>
      <c r="AV4" s="192"/>
      <c r="AW4" s="192"/>
      <c r="AX4" s="194"/>
      <c r="AY4" s="192"/>
      <c r="AZ4" s="195"/>
      <c r="BA4" s="195"/>
      <c r="BB4" s="195"/>
      <c r="BC4" s="195"/>
      <c r="BD4" s="195"/>
      <c r="BE4" s="195"/>
      <c r="BF4" s="195"/>
      <c r="BG4" s="195"/>
      <c r="BH4" s="195"/>
      <c r="BI4" s="195"/>
      <c r="BJ4" s="195"/>
      <c r="BK4" s="195"/>
      <c r="BL4" s="195"/>
      <c r="BM4" s="195"/>
      <c r="BN4" s="195"/>
      <c r="BO4" s="195"/>
      <c r="BP4" s="195"/>
      <c r="BQ4" s="195"/>
      <c r="BR4" s="195"/>
      <c r="BS4" s="195"/>
      <c r="BT4" s="201"/>
      <c r="BU4" s="201"/>
      <c r="BV4" s="201"/>
      <c r="BW4" s="201"/>
      <c r="BX4" s="202"/>
      <c r="BY4" s="202"/>
      <c r="BZ4" s="202"/>
      <c r="CA4" s="196"/>
      <c r="CB4" s="196"/>
      <c r="CC4" s="196"/>
      <c r="CD4" s="196"/>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row>
    <row r="5" spans="1:108" ht="409.5" customHeight="1" thickTop="1" thickBot="1" x14ac:dyDescent="0.3">
      <c r="A5" s="220">
        <v>2</v>
      </c>
      <c r="B5" s="199" t="s">
        <v>66</v>
      </c>
      <c r="C5" s="199" t="s">
        <v>67</v>
      </c>
      <c r="D5" s="309" t="s">
        <v>68</v>
      </c>
      <c r="E5" s="309" t="s">
        <v>69</v>
      </c>
      <c r="F5" s="199" t="s">
        <v>70</v>
      </c>
      <c r="G5" s="309" t="s">
        <v>71</v>
      </c>
      <c r="H5" s="309" t="s">
        <v>72</v>
      </c>
      <c r="I5" s="199" t="s">
        <v>73</v>
      </c>
      <c r="J5" s="220">
        <v>1</v>
      </c>
      <c r="K5" s="220">
        <v>4</v>
      </c>
      <c r="L5" s="206">
        <v>16</v>
      </c>
      <c r="M5" s="207" t="s">
        <v>74</v>
      </c>
      <c r="N5" s="15">
        <v>1</v>
      </c>
      <c r="O5" s="17" t="s">
        <v>75</v>
      </c>
      <c r="P5" s="18">
        <v>15</v>
      </c>
      <c r="Q5" s="18">
        <v>15</v>
      </c>
      <c r="R5" s="18">
        <v>15</v>
      </c>
      <c r="S5" s="18">
        <v>15</v>
      </c>
      <c r="T5" s="18">
        <v>15</v>
      </c>
      <c r="U5" s="18">
        <v>15</v>
      </c>
      <c r="V5" s="18">
        <v>10</v>
      </c>
      <c r="W5" s="19">
        <v>100</v>
      </c>
      <c r="X5" s="20" t="s">
        <v>76</v>
      </c>
      <c r="Y5" s="21" t="s">
        <v>77</v>
      </c>
      <c r="Z5" s="22" t="s">
        <v>77</v>
      </c>
      <c r="AA5" s="23" t="s">
        <v>78</v>
      </c>
      <c r="AB5" s="24" t="s">
        <v>79</v>
      </c>
      <c r="AC5" s="204">
        <v>100</v>
      </c>
      <c r="AD5" s="204" t="s">
        <v>76</v>
      </c>
      <c r="AE5" s="219" t="s">
        <v>80</v>
      </c>
      <c r="AF5" s="219" t="s">
        <v>81</v>
      </c>
      <c r="AG5" s="214">
        <v>2</v>
      </c>
      <c r="AH5" s="214">
        <v>1</v>
      </c>
      <c r="AI5" s="218">
        <v>1</v>
      </c>
      <c r="AJ5" s="218">
        <v>3</v>
      </c>
      <c r="AK5" s="206">
        <v>12</v>
      </c>
      <c r="AL5" s="207" t="s">
        <v>82</v>
      </c>
      <c r="AM5" s="215"/>
      <c r="AN5" s="25" t="s">
        <v>83</v>
      </c>
      <c r="AO5" s="25" t="s">
        <v>84</v>
      </c>
      <c r="AP5" s="26">
        <v>45657</v>
      </c>
      <c r="AQ5" s="27" t="s">
        <v>85</v>
      </c>
      <c r="AR5" s="28" t="s">
        <v>86</v>
      </c>
      <c r="AS5" s="29">
        <v>45418</v>
      </c>
      <c r="AT5" s="30" t="s">
        <v>87</v>
      </c>
      <c r="AU5" s="31"/>
      <c r="AV5" s="32"/>
      <c r="AW5" s="31"/>
      <c r="AX5" s="32"/>
      <c r="AY5" s="33" t="s">
        <v>88</v>
      </c>
      <c r="AZ5" s="34">
        <v>45329</v>
      </c>
      <c r="BA5" s="35" t="s">
        <v>89</v>
      </c>
      <c r="BB5" s="36" t="s">
        <v>84</v>
      </c>
      <c r="BC5" s="34" t="s">
        <v>90</v>
      </c>
      <c r="BD5" s="37"/>
      <c r="BE5" s="38">
        <v>45418</v>
      </c>
      <c r="BF5" s="39" t="s">
        <v>91</v>
      </c>
      <c r="BG5" s="32" t="s">
        <v>92</v>
      </c>
      <c r="BH5" s="31"/>
      <c r="BI5" s="31"/>
      <c r="BJ5" s="32"/>
      <c r="BK5" s="32"/>
      <c r="BL5" s="40"/>
      <c r="BM5" s="31"/>
      <c r="BN5" s="31"/>
      <c r="BO5" s="32"/>
      <c r="BP5" s="32"/>
      <c r="BQ5" s="40"/>
      <c r="BR5" s="31"/>
      <c r="BS5" s="31"/>
      <c r="BT5" s="41" t="s">
        <v>93</v>
      </c>
      <c r="BU5" s="32"/>
      <c r="BV5" s="32"/>
      <c r="BW5" s="32"/>
      <c r="BX5" s="31">
        <v>45405</v>
      </c>
      <c r="BY5" s="32" t="s">
        <v>94</v>
      </c>
      <c r="BZ5" s="32" t="s">
        <v>95</v>
      </c>
      <c r="CA5" s="59" t="s">
        <v>96</v>
      </c>
      <c r="CB5" s="42" t="s">
        <v>233</v>
      </c>
      <c r="CC5" s="42" t="s">
        <v>97</v>
      </c>
      <c r="CD5" s="42" t="s">
        <v>208</v>
      </c>
      <c r="CE5" s="7"/>
      <c r="CF5" s="7"/>
      <c r="CG5" s="7"/>
      <c r="CH5" s="7"/>
      <c r="CI5" s="7"/>
      <c r="CJ5" s="7"/>
      <c r="CK5" s="7"/>
      <c r="CL5" s="7"/>
      <c r="CM5" s="7"/>
      <c r="CN5" s="7"/>
      <c r="CO5" s="7"/>
      <c r="CP5" s="7"/>
      <c r="CQ5" s="7"/>
      <c r="CR5" s="7"/>
      <c r="CS5" s="7"/>
      <c r="CT5" s="7"/>
      <c r="CU5" s="7"/>
      <c r="CV5" s="7"/>
      <c r="CW5" s="7"/>
      <c r="CX5" s="7"/>
      <c r="CY5" s="7"/>
      <c r="CZ5" s="7"/>
      <c r="DA5" s="7"/>
      <c r="DB5" s="7"/>
      <c r="DC5" s="7"/>
      <c r="DD5" s="7"/>
    </row>
    <row r="6" spans="1:108" ht="279" customHeight="1" thickTop="1" thickBot="1" x14ac:dyDescent="0.3">
      <c r="A6" s="220"/>
      <c r="B6" s="199"/>
      <c r="C6" s="199"/>
      <c r="D6" s="310"/>
      <c r="E6" s="310"/>
      <c r="F6" s="199"/>
      <c r="G6" s="310"/>
      <c r="H6" s="310"/>
      <c r="I6" s="199"/>
      <c r="J6" s="220"/>
      <c r="K6" s="220"/>
      <c r="L6" s="206"/>
      <c r="M6" s="208"/>
      <c r="N6" s="15">
        <v>2</v>
      </c>
      <c r="O6" s="17" t="s">
        <v>98</v>
      </c>
      <c r="P6" s="18">
        <v>15</v>
      </c>
      <c r="Q6" s="18">
        <v>15</v>
      </c>
      <c r="R6" s="18">
        <v>15</v>
      </c>
      <c r="S6" s="18">
        <v>15</v>
      </c>
      <c r="T6" s="18">
        <v>15</v>
      </c>
      <c r="U6" s="18">
        <v>15</v>
      </c>
      <c r="V6" s="18">
        <v>10</v>
      </c>
      <c r="W6" s="19">
        <v>100</v>
      </c>
      <c r="X6" s="20" t="s">
        <v>76</v>
      </c>
      <c r="Y6" s="43" t="s">
        <v>76</v>
      </c>
      <c r="Z6" s="44" t="s">
        <v>76</v>
      </c>
      <c r="AA6" s="19" t="s">
        <v>99</v>
      </c>
      <c r="AB6" s="18"/>
      <c r="AC6" s="204"/>
      <c r="AD6" s="204"/>
      <c r="AE6" s="219"/>
      <c r="AF6" s="219"/>
      <c r="AG6" s="214"/>
      <c r="AH6" s="214"/>
      <c r="AI6" s="218"/>
      <c r="AJ6" s="218"/>
      <c r="AK6" s="206"/>
      <c r="AL6" s="208"/>
      <c r="AM6" s="216"/>
      <c r="AN6" s="45" t="s">
        <v>100</v>
      </c>
      <c r="AO6" s="25" t="s">
        <v>84</v>
      </c>
      <c r="AP6" s="26">
        <v>45657</v>
      </c>
      <c r="AQ6" s="27" t="s">
        <v>101</v>
      </c>
      <c r="AR6" s="28" t="s">
        <v>102</v>
      </c>
      <c r="AS6" s="29">
        <v>45052</v>
      </c>
      <c r="AT6" s="46" t="s">
        <v>103</v>
      </c>
      <c r="AU6" s="31"/>
      <c r="AV6" s="32"/>
      <c r="AW6" s="31"/>
      <c r="AX6" s="32"/>
      <c r="AY6" s="33" t="s">
        <v>88</v>
      </c>
      <c r="AZ6" s="34">
        <v>45329</v>
      </c>
      <c r="BA6" s="35" t="s">
        <v>104</v>
      </c>
      <c r="BB6" s="36" t="s">
        <v>84</v>
      </c>
      <c r="BC6" s="34" t="s">
        <v>90</v>
      </c>
      <c r="BD6" s="37"/>
      <c r="BE6" s="38">
        <v>45418</v>
      </c>
      <c r="BF6" s="47" t="s">
        <v>234</v>
      </c>
      <c r="BG6" s="32" t="s">
        <v>92</v>
      </c>
      <c r="BH6" s="41" t="s">
        <v>105</v>
      </c>
      <c r="BI6" s="31"/>
      <c r="BJ6" s="32"/>
      <c r="BK6" s="32"/>
      <c r="BL6" s="40"/>
      <c r="BM6" s="31"/>
      <c r="BN6" s="31"/>
      <c r="BO6" s="32"/>
      <c r="BP6" s="32"/>
      <c r="BQ6" s="40"/>
      <c r="BR6" s="31"/>
      <c r="BS6" s="31"/>
      <c r="BT6" s="31"/>
      <c r="BU6" s="32"/>
      <c r="BV6" s="32"/>
      <c r="BW6" s="32"/>
      <c r="BX6" s="31">
        <v>45405</v>
      </c>
      <c r="BY6" s="32" t="s">
        <v>94</v>
      </c>
      <c r="BZ6" s="32" t="s">
        <v>95</v>
      </c>
      <c r="CA6" s="31"/>
      <c r="CB6" s="42" t="s">
        <v>235</v>
      </c>
      <c r="CC6" s="61" t="s">
        <v>106</v>
      </c>
      <c r="CD6" s="42" t="s">
        <v>209</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x14ac:dyDescent="0.3">
      <c r="A7" s="220"/>
      <c r="B7" s="199"/>
      <c r="C7" s="199"/>
      <c r="D7" s="310"/>
      <c r="E7" s="310"/>
      <c r="F7" s="199"/>
      <c r="G7" s="310"/>
      <c r="H7" s="310"/>
      <c r="I7" s="199"/>
      <c r="J7" s="220"/>
      <c r="K7" s="220"/>
      <c r="L7" s="206"/>
      <c r="M7" s="208"/>
      <c r="N7" s="15">
        <v>3</v>
      </c>
      <c r="O7" s="48"/>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49"/>
      <c r="AO7" s="15"/>
      <c r="AP7" s="37"/>
      <c r="AQ7" s="37"/>
      <c r="AR7" s="50"/>
      <c r="AS7" s="31"/>
      <c r="AT7" s="32"/>
      <c r="AU7" s="31"/>
      <c r="AV7" s="32"/>
      <c r="AW7" s="31"/>
      <c r="AX7" s="32"/>
      <c r="AY7" s="40"/>
      <c r="AZ7" s="16"/>
      <c r="BA7" s="16"/>
      <c r="BB7" s="15"/>
      <c r="BC7" s="37"/>
      <c r="BD7" s="37"/>
      <c r="BE7" s="51"/>
      <c r="BF7" s="51"/>
      <c r="BG7" s="40"/>
      <c r="BH7" s="31"/>
      <c r="BI7" s="31"/>
      <c r="BJ7" s="32"/>
      <c r="BK7" s="32"/>
      <c r="BL7" s="40"/>
      <c r="BM7" s="31"/>
      <c r="BN7" s="31"/>
      <c r="BO7" s="32"/>
      <c r="BP7" s="32"/>
      <c r="BQ7" s="40"/>
      <c r="BR7" s="31"/>
      <c r="BS7" s="31"/>
      <c r="BT7" s="31"/>
      <c r="BU7" s="32"/>
      <c r="BV7" s="32"/>
      <c r="BW7" s="32"/>
      <c r="BX7" s="31"/>
      <c r="BY7" s="32"/>
      <c r="BZ7" s="32"/>
      <c r="CA7" s="31"/>
      <c r="CB7" s="32"/>
      <c r="CC7" s="40"/>
      <c r="CD7" s="32"/>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x14ac:dyDescent="0.3">
      <c r="A8" s="220"/>
      <c r="B8" s="199"/>
      <c r="C8" s="199"/>
      <c r="D8" s="310"/>
      <c r="E8" s="310"/>
      <c r="F8" s="199"/>
      <c r="G8" s="310"/>
      <c r="H8" s="310"/>
      <c r="I8" s="199"/>
      <c r="J8" s="220"/>
      <c r="K8" s="220"/>
      <c r="L8" s="206"/>
      <c r="M8" s="208"/>
      <c r="N8" s="15">
        <v>4</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6"/>
      <c r="AO8" s="15"/>
      <c r="AP8" s="37"/>
      <c r="AQ8" s="37"/>
      <c r="AR8" s="50"/>
      <c r="AS8" s="31"/>
      <c r="AT8" s="32"/>
      <c r="AU8" s="31"/>
      <c r="AV8" s="32"/>
      <c r="AW8" s="31"/>
      <c r="AX8" s="32"/>
      <c r="AY8" s="40"/>
      <c r="AZ8" s="16"/>
      <c r="BA8" s="16"/>
      <c r="BB8" s="15"/>
      <c r="BC8" s="37"/>
      <c r="BD8" s="37"/>
      <c r="BE8" s="51"/>
      <c r="BF8" s="51"/>
      <c r="BG8" s="40"/>
      <c r="BH8" s="31"/>
      <c r="BI8" s="31"/>
      <c r="BJ8" s="32"/>
      <c r="BK8" s="32"/>
      <c r="BL8" s="40"/>
      <c r="BM8" s="31"/>
      <c r="BN8" s="31"/>
      <c r="BO8" s="32"/>
      <c r="BP8" s="32"/>
      <c r="BQ8" s="40"/>
      <c r="BR8" s="31"/>
      <c r="BS8" s="31"/>
      <c r="BT8" s="31"/>
      <c r="BU8" s="32"/>
      <c r="BV8" s="32"/>
      <c r="BW8" s="32"/>
      <c r="BX8" s="31"/>
      <c r="BY8" s="32"/>
      <c r="BZ8" s="32"/>
      <c r="CA8" s="31"/>
      <c r="CB8" s="32"/>
      <c r="CC8" s="40"/>
      <c r="CD8" s="32"/>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x14ac:dyDescent="0.3">
      <c r="A9" s="220"/>
      <c r="B9" s="199"/>
      <c r="C9" s="199"/>
      <c r="D9" s="310"/>
      <c r="E9" s="310"/>
      <c r="F9" s="199"/>
      <c r="G9" s="310"/>
      <c r="H9" s="310"/>
      <c r="I9" s="199"/>
      <c r="J9" s="220"/>
      <c r="K9" s="220"/>
      <c r="L9" s="206"/>
      <c r="M9" s="208"/>
      <c r="N9" s="15">
        <v>5</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8"/>
      <c r="AM9" s="216"/>
      <c r="AN9" s="16"/>
      <c r="AO9" s="15"/>
      <c r="AP9" s="37"/>
      <c r="AQ9" s="37"/>
      <c r="AR9" s="50"/>
      <c r="AS9" s="31"/>
      <c r="AT9" s="32"/>
      <c r="AU9" s="31"/>
      <c r="AV9" s="32"/>
      <c r="AW9" s="31"/>
      <c r="AX9" s="32"/>
      <c r="AY9" s="40"/>
      <c r="AZ9" s="16"/>
      <c r="BA9" s="16"/>
      <c r="BB9" s="15"/>
      <c r="BC9" s="37"/>
      <c r="BD9" s="37"/>
      <c r="BE9" s="51"/>
      <c r="BF9" s="51"/>
      <c r="BG9" s="40"/>
      <c r="BH9" s="31"/>
      <c r="BI9" s="31"/>
      <c r="BJ9" s="32"/>
      <c r="BK9" s="32"/>
      <c r="BL9" s="40"/>
      <c r="BM9" s="31"/>
      <c r="BN9" s="31"/>
      <c r="BO9" s="32"/>
      <c r="BP9" s="32"/>
      <c r="BQ9" s="40"/>
      <c r="BR9" s="31"/>
      <c r="BS9" s="31"/>
      <c r="BT9" s="31"/>
      <c r="BU9" s="32"/>
      <c r="BV9" s="32"/>
      <c r="BW9" s="32"/>
      <c r="BX9" s="31"/>
      <c r="BY9" s="32"/>
      <c r="BZ9" s="32"/>
      <c r="CA9" s="31"/>
      <c r="CB9" s="32"/>
      <c r="CC9" s="40"/>
      <c r="CD9" s="32"/>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customHeight="1" thickTop="1" thickBot="1" x14ac:dyDescent="0.3">
      <c r="A10" s="220"/>
      <c r="B10" s="199"/>
      <c r="C10" s="199"/>
      <c r="D10" s="311"/>
      <c r="E10" s="311"/>
      <c r="F10" s="199"/>
      <c r="G10" s="311"/>
      <c r="H10" s="311"/>
      <c r="I10" s="199"/>
      <c r="J10" s="220"/>
      <c r="K10" s="220"/>
      <c r="L10" s="206"/>
      <c r="M10" s="209"/>
      <c r="N10" s="15">
        <v>6</v>
      </c>
      <c r="O10" s="52"/>
      <c r="P10" s="18"/>
      <c r="Q10" s="18"/>
      <c r="R10" s="18"/>
      <c r="S10" s="18"/>
      <c r="T10" s="18"/>
      <c r="U10" s="18"/>
      <c r="V10" s="18"/>
      <c r="W10" s="19">
        <v>0</v>
      </c>
      <c r="X10" s="20" t="s">
        <v>107</v>
      </c>
      <c r="Y10" s="43"/>
      <c r="Z10" s="44" t="s">
        <v>108</v>
      </c>
      <c r="AA10" s="19" t="s">
        <v>78</v>
      </c>
      <c r="AB10" s="18"/>
      <c r="AC10" s="204"/>
      <c r="AD10" s="204"/>
      <c r="AE10" s="219"/>
      <c r="AF10" s="219"/>
      <c r="AG10" s="214"/>
      <c r="AH10" s="214"/>
      <c r="AI10" s="218"/>
      <c r="AJ10" s="218"/>
      <c r="AK10" s="206"/>
      <c r="AL10" s="209"/>
      <c r="AM10" s="217"/>
      <c r="AN10" s="16"/>
      <c r="AO10" s="15"/>
      <c r="AP10" s="37"/>
      <c r="AQ10" s="37"/>
      <c r="AR10" s="50"/>
      <c r="AS10" s="31"/>
      <c r="AT10" s="32"/>
      <c r="AU10" s="31"/>
      <c r="AV10" s="32"/>
      <c r="AW10" s="31"/>
      <c r="AX10" s="32"/>
      <c r="AY10" s="40"/>
      <c r="AZ10" s="16"/>
      <c r="BA10" s="16"/>
      <c r="BB10" s="15"/>
      <c r="BC10" s="37"/>
      <c r="BD10" s="37"/>
      <c r="BE10" s="51"/>
      <c r="BF10" s="51"/>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29.5" customHeight="1" thickTop="1" thickBot="1" x14ac:dyDescent="0.3">
      <c r="A11" s="220">
        <v>3</v>
      </c>
      <c r="B11" s="199" t="s">
        <v>66</v>
      </c>
      <c r="C11" s="199" t="s">
        <v>67</v>
      </c>
      <c r="D11" s="309" t="s">
        <v>68</v>
      </c>
      <c r="E11" s="200" t="s">
        <v>109</v>
      </c>
      <c r="F11" s="199" t="s">
        <v>70</v>
      </c>
      <c r="G11" s="199" t="s">
        <v>110</v>
      </c>
      <c r="H11" s="199" t="s">
        <v>111</v>
      </c>
      <c r="I11" s="199" t="s">
        <v>73</v>
      </c>
      <c r="J11" s="220">
        <v>1</v>
      </c>
      <c r="K11" s="220">
        <v>4</v>
      </c>
      <c r="L11" s="206">
        <v>16</v>
      </c>
      <c r="M11" s="207" t="s">
        <v>74</v>
      </c>
      <c r="N11" s="15">
        <v>1</v>
      </c>
      <c r="O11" s="53" t="s">
        <v>112</v>
      </c>
      <c r="P11" s="18">
        <v>15</v>
      </c>
      <c r="Q11" s="18">
        <v>15</v>
      </c>
      <c r="R11" s="18">
        <v>15</v>
      </c>
      <c r="S11" s="18">
        <v>15</v>
      </c>
      <c r="T11" s="18">
        <v>15</v>
      </c>
      <c r="U11" s="18">
        <v>15</v>
      </c>
      <c r="V11" s="18">
        <v>10</v>
      </c>
      <c r="W11" s="19">
        <v>100</v>
      </c>
      <c r="X11" s="20" t="s">
        <v>76</v>
      </c>
      <c r="Y11" s="43" t="s">
        <v>76</v>
      </c>
      <c r="Z11" s="44" t="s">
        <v>76</v>
      </c>
      <c r="AA11" s="19" t="s">
        <v>99</v>
      </c>
      <c r="AB11" s="18"/>
      <c r="AC11" s="204">
        <v>100</v>
      </c>
      <c r="AD11" s="204" t="s">
        <v>76</v>
      </c>
      <c r="AE11" s="219" t="s">
        <v>80</v>
      </c>
      <c r="AF11" s="219" t="s">
        <v>81</v>
      </c>
      <c r="AG11" s="214">
        <v>2</v>
      </c>
      <c r="AH11" s="214">
        <v>1</v>
      </c>
      <c r="AI11" s="218">
        <v>1</v>
      </c>
      <c r="AJ11" s="218">
        <v>3</v>
      </c>
      <c r="AK11" s="206">
        <v>12</v>
      </c>
      <c r="AL11" s="207" t="s">
        <v>82</v>
      </c>
      <c r="AM11" s="215"/>
      <c r="AN11" s="45" t="s">
        <v>113</v>
      </c>
      <c r="AO11" s="25" t="s">
        <v>114</v>
      </c>
      <c r="AP11" s="26">
        <v>45657</v>
      </c>
      <c r="AQ11" s="27" t="s">
        <v>101</v>
      </c>
      <c r="AR11" s="28" t="s">
        <v>115</v>
      </c>
      <c r="AS11" s="29">
        <v>45448</v>
      </c>
      <c r="AT11" s="30" t="s">
        <v>116</v>
      </c>
      <c r="AU11" s="31"/>
      <c r="AV11" s="32"/>
      <c r="AW11" s="31"/>
      <c r="AX11" s="32"/>
      <c r="AY11" s="33" t="s">
        <v>88</v>
      </c>
      <c r="AZ11" s="34">
        <v>45329</v>
      </c>
      <c r="BA11" s="35" t="s">
        <v>117</v>
      </c>
      <c r="BB11" s="36" t="s">
        <v>84</v>
      </c>
      <c r="BC11" s="34" t="s">
        <v>118</v>
      </c>
      <c r="BD11" s="37"/>
      <c r="BE11" s="38">
        <v>45418</v>
      </c>
      <c r="BF11" s="54" t="s">
        <v>119</v>
      </c>
      <c r="BG11" s="32" t="s">
        <v>92</v>
      </c>
      <c r="BH11" s="31"/>
      <c r="BI11" s="31"/>
      <c r="BJ11" s="32"/>
      <c r="BK11" s="32"/>
      <c r="BL11" s="40"/>
      <c r="BM11" s="31"/>
      <c r="BN11" s="31"/>
      <c r="BO11" s="32"/>
      <c r="BP11" s="32"/>
      <c r="BQ11" s="40"/>
      <c r="BR11" s="31"/>
      <c r="BS11" s="31"/>
      <c r="BT11" s="41" t="s">
        <v>93</v>
      </c>
      <c r="BU11" s="32"/>
      <c r="BV11" s="32"/>
      <c r="BW11" s="32"/>
      <c r="BX11" s="31">
        <v>45405</v>
      </c>
      <c r="BY11" s="32" t="s">
        <v>120</v>
      </c>
      <c r="BZ11" s="32" t="s">
        <v>95</v>
      </c>
      <c r="CA11" s="59" t="s">
        <v>96</v>
      </c>
      <c r="CB11" s="42" t="s">
        <v>207</v>
      </c>
      <c r="CC11" s="42" t="s">
        <v>121</v>
      </c>
      <c r="CD11" s="42" t="s">
        <v>210</v>
      </c>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x14ac:dyDescent="0.3">
      <c r="A12" s="220"/>
      <c r="B12" s="199"/>
      <c r="C12" s="199"/>
      <c r="D12" s="310"/>
      <c r="E12" s="200"/>
      <c r="F12" s="199"/>
      <c r="G12" s="199"/>
      <c r="H12" s="199"/>
      <c r="I12" s="199"/>
      <c r="J12" s="220"/>
      <c r="K12" s="220"/>
      <c r="L12" s="206"/>
      <c r="M12" s="208"/>
      <c r="N12" s="15">
        <v>2</v>
      </c>
      <c r="O12" s="52"/>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55"/>
      <c r="AP12" s="56"/>
      <c r="AQ12" s="37"/>
      <c r="AR12" s="50"/>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x14ac:dyDescent="0.3">
      <c r="A13" s="220"/>
      <c r="B13" s="199"/>
      <c r="C13" s="199"/>
      <c r="D13" s="310"/>
      <c r="E13" s="200"/>
      <c r="F13" s="199"/>
      <c r="G13" s="199"/>
      <c r="H13" s="199"/>
      <c r="I13" s="199"/>
      <c r="J13" s="220"/>
      <c r="K13" s="220"/>
      <c r="L13" s="206"/>
      <c r="M13" s="208"/>
      <c r="N13" s="15">
        <v>3</v>
      </c>
      <c r="O13" s="48"/>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55"/>
      <c r="AP13" s="56"/>
      <c r="AQ13" s="37"/>
      <c r="AR13" s="50"/>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x14ac:dyDescent="0.3">
      <c r="A14" s="220"/>
      <c r="B14" s="199"/>
      <c r="C14" s="199"/>
      <c r="D14" s="310"/>
      <c r="E14" s="200"/>
      <c r="F14" s="199"/>
      <c r="G14" s="199"/>
      <c r="H14" s="199"/>
      <c r="I14" s="199"/>
      <c r="J14" s="220"/>
      <c r="K14" s="220"/>
      <c r="L14" s="206"/>
      <c r="M14" s="208"/>
      <c r="N14" s="15">
        <v>4</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50"/>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x14ac:dyDescent="0.3">
      <c r="A15" s="220"/>
      <c r="B15" s="199"/>
      <c r="C15" s="199"/>
      <c r="D15" s="310"/>
      <c r="E15" s="200"/>
      <c r="F15" s="199"/>
      <c r="G15" s="199"/>
      <c r="H15" s="199"/>
      <c r="I15" s="199"/>
      <c r="J15" s="220"/>
      <c r="K15" s="220"/>
      <c r="L15" s="206"/>
      <c r="M15" s="208"/>
      <c r="N15" s="15">
        <v>5</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8"/>
      <c r="AM15" s="216"/>
      <c r="AN15" s="16"/>
      <c r="AO15" s="15"/>
      <c r="AP15" s="37"/>
      <c r="AQ15" s="37"/>
      <c r="AR15" s="50"/>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x14ac:dyDescent="0.3">
      <c r="A16" s="220"/>
      <c r="B16" s="199"/>
      <c r="C16" s="199"/>
      <c r="D16" s="311"/>
      <c r="E16" s="200"/>
      <c r="F16" s="199"/>
      <c r="G16" s="199"/>
      <c r="H16" s="199"/>
      <c r="I16" s="199"/>
      <c r="J16" s="220"/>
      <c r="K16" s="220"/>
      <c r="L16" s="206"/>
      <c r="M16" s="209"/>
      <c r="N16" s="15">
        <v>6</v>
      </c>
      <c r="O16" s="52"/>
      <c r="P16" s="18"/>
      <c r="Q16" s="18"/>
      <c r="R16" s="18"/>
      <c r="S16" s="18"/>
      <c r="T16" s="18"/>
      <c r="U16" s="18"/>
      <c r="V16" s="18"/>
      <c r="W16" s="19">
        <v>0</v>
      </c>
      <c r="X16" s="20" t="s">
        <v>107</v>
      </c>
      <c r="Y16" s="43"/>
      <c r="Z16" s="44" t="s">
        <v>108</v>
      </c>
      <c r="AA16" s="19" t="s">
        <v>78</v>
      </c>
      <c r="AB16" s="18"/>
      <c r="AC16" s="204"/>
      <c r="AD16" s="204"/>
      <c r="AE16" s="219"/>
      <c r="AF16" s="219"/>
      <c r="AG16" s="214"/>
      <c r="AH16" s="214"/>
      <c r="AI16" s="218"/>
      <c r="AJ16" s="218"/>
      <c r="AK16" s="206"/>
      <c r="AL16" s="209"/>
      <c r="AM16" s="217"/>
      <c r="AN16" s="16"/>
      <c r="AO16" s="15"/>
      <c r="AP16" s="37"/>
      <c r="AQ16" s="37"/>
      <c r="AR16" s="50"/>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x14ac:dyDescent="0.3">
      <c r="A17" s="220">
        <v>4</v>
      </c>
      <c r="B17" s="199"/>
      <c r="C17" s="199"/>
      <c r="D17" s="199"/>
      <c r="E17" s="200"/>
      <c r="F17" s="199"/>
      <c r="G17" s="199"/>
      <c r="H17" s="199"/>
      <c r="I17" s="199"/>
      <c r="J17" s="220"/>
      <c r="K17" s="220"/>
      <c r="L17" s="206">
        <v>0</v>
      </c>
      <c r="M17" s="207" t="b">
        <v>0</v>
      </c>
      <c r="N17" s="15">
        <v>1</v>
      </c>
      <c r="O17" s="52"/>
      <c r="P17" s="18"/>
      <c r="Q17" s="18"/>
      <c r="R17" s="18"/>
      <c r="S17" s="18"/>
      <c r="T17" s="18"/>
      <c r="U17" s="18"/>
      <c r="V17" s="18"/>
      <c r="W17" s="19">
        <v>0</v>
      </c>
      <c r="X17" s="20" t="s">
        <v>107</v>
      </c>
      <c r="Y17" s="43"/>
      <c r="Z17" s="44" t="s">
        <v>108</v>
      </c>
      <c r="AA17" s="19" t="s">
        <v>78</v>
      </c>
      <c r="AB17" s="18"/>
      <c r="AC17" s="204">
        <v>0</v>
      </c>
      <c r="AD17" s="204" t="s">
        <v>107</v>
      </c>
      <c r="AE17" s="219"/>
      <c r="AF17" s="219"/>
      <c r="AG17" s="214" t="s">
        <v>122</v>
      </c>
      <c r="AH17" s="214" t="s">
        <v>122</v>
      </c>
      <c r="AI17" s="218"/>
      <c r="AJ17" s="218"/>
      <c r="AK17" s="206">
        <v>0</v>
      </c>
      <c r="AL17" s="207" t="b">
        <v>0</v>
      </c>
      <c r="AM17" s="215"/>
      <c r="AN17" s="16"/>
      <c r="AO17" s="15"/>
      <c r="AP17" s="37"/>
      <c r="AQ17" s="37"/>
      <c r="AR17" s="50"/>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x14ac:dyDescent="0.3">
      <c r="A18" s="220"/>
      <c r="B18" s="199"/>
      <c r="C18" s="199"/>
      <c r="D18" s="199"/>
      <c r="E18" s="200"/>
      <c r="F18" s="199"/>
      <c r="G18" s="199"/>
      <c r="H18" s="199"/>
      <c r="I18" s="199"/>
      <c r="J18" s="220"/>
      <c r="K18" s="220"/>
      <c r="L18" s="206"/>
      <c r="M18" s="208"/>
      <c r="N18" s="15">
        <v>2</v>
      </c>
      <c r="O18" s="52"/>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50"/>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x14ac:dyDescent="0.3">
      <c r="A19" s="220"/>
      <c r="B19" s="199"/>
      <c r="C19" s="199"/>
      <c r="D19" s="199"/>
      <c r="E19" s="200"/>
      <c r="F19" s="199"/>
      <c r="G19" s="199"/>
      <c r="H19" s="199"/>
      <c r="I19" s="199"/>
      <c r="J19" s="220"/>
      <c r="K19" s="220"/>
      <c r="L19" s="206"/>
      <c r="M19" s="208"/>
      <c r="N19" s="15">
        <v>3</v>
      </c>
      <c r="O19" s="48"/>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50"/>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x14ac:dyDescent="0.3">
      <c r="A20" s="220"/>
      <c r="B20" s="199"/>
      <c r="C20" s="199"/>
      <c r="D20" s="199"/>
      <c r="E20" s="200"/>
      <c r="F20" s="199"/>
      <c r="G20" s="199"/>
      <c r="H20" s="199"/>
      <c r="I20" s="199"/>
      <c r="J20" s="220"/>
      <c r="K20" s="220"/>
      <c r="L20" s="206"/>
      <c r="M20" s="208"/>
      <c r="N20" s="15">
        <v>4</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8"/>
      <c r="AM20" s="216"/>
      <c r="AN20" s="16"/>
      <c r="AO20" s="15"/>
      <c r="AP20" s="37"/>
      <c r="AQ20" s="37"/>
      <c r="AR20" s="50"/>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x14ac:dyDescent="0.3">
      <c r="A21" s="220"/>
      <c r="B21" s="199"/>
      <c r="C21" s="199"/>
      <c r="D21" s="199"/>
      <c r="E21" s="200"/>
      <c r="F21" s="199"/>
      <c r="G21" s="199"/>
      <c r="H21" s="199"/>
      <c r="I21" s="199"/>
      <c r="J21" s="220"/>
      <c r="K21" s="220"/>
      <c r="L21" s="206"/>
      <c r="M21" s="208"/>
      <c r="N21" s="15">
        <v>5</v>
      </c>
      <c r="O21" s="52"/>
      <c r="P21" s="18"/>
      <c r="Q21" s="18"/>
      <c r="R21" s="18"/>
      <c r="S21" s="18"/>
      <c r="T21" s="18"/>
      <c r="U21" s="18"/>
      <c r="V21" s="18"/>
      <c r="W21" s="19">
        <v>0</v>
      </c>
      <c r="X21" s="20" t="s">
        <v>107</v>
      </c>
      <c r="Y21" s="43"/>
      <c r="Z21" s="44" t="s">
        <v>108</v>
      </c>
      <c r="AA21" s="19" t="s">
        <v>78</v>
      </c>
      <c r="AB21" s="18"/>
      <c r="AC21" s="204"/>
      <c r="AD21" s="204"/>
      <c r="AE21" s="219"/>
      <c r="AF21" s="219"/>
      <c r="AG21" s="214"/>
      <c r="AH21" s="214"/>
      <c r="AI21" s="218"/>
      <c r="AJ21" s="218"/>
      <c r="AK21" s="206"/>
      <c r="AL21" s="208"/>
      <c r="AM21" s="216"/>
      <c r="AN21" s="16"/>
      <c r="AO21" s="15"/>
      <c r="AP21" s="37"/>
      <c r="AQ21" s="37"/>
      <c r="AR21" s="50"/>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x14ac:dyDescent="0.3">
      <c r="A22" s="220"/>
      <c r="B22" s="199"/>
      <c r="C22" s="199"/>
      <c r="D22" s="199"/>
      <c r="E22" s="200"/>
      <c r="F22" s="199"/>
      <c r="G22" s="199"/>
      <c r="H22" s="199"/>
      <c r="I22" s="199"/>
      <c r="J22" s="220"/>
      <c r="K22" s="220"/>
      <c r="L22" s="206"/>
      <c r="M22" s="209"/>
      <c r="N22" s="15">
        <v>6</v>
      </c>
      <c r="O22" s="52"/>
      <c r="P22" s="18"/>
      <c r="Q22" s="18"/>
      <c r="R22" s="18"/>
      <c r="S22" s="18"/>
      <c r="T22" s="18"/>
      <c r="U22" s="18"/>
      <c r="V22" s="18"/>
      <c r="W22" s="19">
        <v>0</v>
      </c>
      <c r="X22" s="20" t="s">
        <v>107</v>
      </c>
      <c r="Y22" s="43"/>
      <c r="Z22" s="44" t="s">
        <v>108</v>
      </c>
      <c r="AA22" s="19" t="s">
        <v>78</v>
      </c>
      <c r="AB22" s="18"/>
      <c r="AC22" s="204"/>
      <c r="AD22" s="204"/>
      <c r="AE22" s="219"/>
      <c r="AF22" s="219"/>
      <c r="AG22" s="214"/>
      <c r="AH22" s="214"/>
      <c r="AI22" s="218"/>
      <c r="AJ22" s="218"/>
      <c r="AK22" s="206"/>
      <c r="AL22" s="209"/>
      <c r="AM22" s="217"/>
      <c r="AN22" s="16"/>
      <c r="AO22" s="15"/>
      <c r="AP22" s="37"/>
      <c r="AQ22" s="37"/>
      <c r="AR22" s="50"/>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x14ac:dyDescent="0.3">
      <c r="A23" s="220">
        <v>5</v>
      </c>
      <c r="B23" s="199"/>
      <c r="C23" s="199"/>
      <c r="D23" s="199"/>
      <c r="E23" s="200"/>
      <c r="F23" s="199"/>
      <c r="G23" s="199"/>
      <c r="H23" s="199"/>
      <c r="I23" s="199"/>
      <c r="J23" s="220"/>
      <c r="K23" s="220"/>
      <c r="L23" s="206">
        <v>0</v>
      </c>
      <c r="M23" s="207" t="b">
        <v>0</v>
      </c>
      <c r="N23" s="15">
        <v>1</v>
      </c>
      <c r="O23" s="52"/>
      <c r="P23" s="18"/>
      <c r="Q23" s="18"/>
      <c r="R23" s="18"/>
      <c r="S23" s="18"/>
      <c r="T23" s="18"/>
      <c r="U23" s="18"/>
      <c r="V23" s="18"/>
      <c r="W23" s="19">
        <v>0</v>
      </c>
      <c r="X23" s="20" t="s">
        <v>107</v>
      </c>
      <c r="Y23" s="43"/>
      <c r="Z23" s="44" t="s">
        <v>108</v>
      </c>
      <c r="AA23" s="19" t="s">
        <v>78</v>
      </c>
      <c r="AB23" s="18"/>
      <c r="AC23" s="204">
        <v>0</v>
      </c>
      <c r="AD23" s="204" t="s">
        <v>107</v>
      </c>
      <c r="AE23" s="219"/>
      <c r="AF23" s="219"/>
      <c r="AG23" s="214" t="s">
        <v>122</v>
      </c>
      <c r="AH23" s="214" t="s">
        <v>122</v>
      </c>
      <c r="AI23" s="218"/>
      <c r="AJ23" s="218"/>
      <c r="AK23" s="206">
        <v>0</v>
      </c>
      <c r="AL23" s="207" t="b">
        <v>0</v>
      </c>
      <c r="AM23" s="215"/>
      <c r="AN23" s="16"/>
      <c r="AO23" s="15"/>
      <c r="AP23" s="37"/>
      <c r="AQ23" s="37"/>
      <c r="AR23" s="50"/>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x14ac:dyDescent="0.3">
      <c r="A24" s="220"/>
      <c r="B24" s="199"/>
      <c r="C24" s="199"/>
      <c r="D24" s="199"/>
      <c r="E24" s="200"/>
      <c r="F24" s="199"/>
      <c r="G24" s="199"/>
      <c r="H24" s="199"/>
      <c r="I24" s="199"/>
      <c r="J24" s="220"/>
      <c r="K24" s="220"/>
      <c r="L24" s="206"/>
      <c r="M24" s="208"/>
      <c r="N24" s="15">
        <v>2</v>
      </c>
      <c r="O24" s="52"/>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50"/>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x14ac:dyDescent="0.3">
      <c r="A25" s="220"/>
      <c r="B25" s="199"/>
      <c r="C25" s="199"/>
      <c r="D25" s="199"/>
      <c r="E25" s="200"/>
      <c r="F25" s="199"/>
      <c r="G25" s="199"/>
      <c r="H25" s="199"/>
      <c r="I25" s="199"/>
      <c r="J25" s="220"/>
      <c r="K25" s="220"/>
      <c r="L25" s="206"/>
      <c r="M25" s="208"/>
      <c r="N25" s="15">
        <v>3</v>
      </c>
      <c r="O25" s="48"/>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50"/>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x14ac:dyDescent="0.3">
      <c r="A26" s="220"/>
      <c r="B26" s="199"/>
      <c r="C26" s="199"/>
      <c r="D26" s="199"/>
      <c r="E26" s="200"/>
      <c r="F26" s="199"/>
      <c r="G26" s="199"/>
      <c r="H26" s="199"/>
      <c r="I26" s="199"/>
      <c r="J26" s="220"/>
      <c r="K26" s="220"/>
      <c r="L26" s="206"/>
      <c r="M26" s="208"/>
      <c r="N26" s="15">
        <v>4</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8"/>
      <c r="AM26" s="216"/>
      <c r="AN26" s="16"/>
      <c r="AO26" s="15"/>
      <c r="AP26" s="37"/>
      <c r="AQ26" s="37"/>
      <c r="AR26" s="50"/>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x14ac:dyDescent="0.3">
      <c r="A27" s="220"/>
      <c r="B27" s="199"/>
      <c r="C27" s="199"/>
      <c r="D27" s="199"/>
      <c r="E27" s="200"/>
      <c r="F27" s="199"/>
      <c r="G27" s="199"/>
      <c r="H27" s="199"/>
      <c r="I27" s="199"/>
      <c r="J27" s="220"/>
      <c r="K27" s="220"/>
      <c r="L27" s="206"/>
      <c r="M27" s="208"/>
      <c r="N27" s="15">
        <v>5</v>
      </c>
      <c r="O27" s="52"/>
      <c r="P27" s="18"/>
      <c r="Q27" s="18"/>
      <c r="R27" s="18"/>
      <c r="S27" s="18"/>
      <c r="T27" s="18"/>
      <c r="U27" s="18"/>
      <c r="V27" s="18"/>
      <c r="W27" s="19">
        <v>0</v>
      </c>
      <c r="X27" s="20" t="s">
        <v>107</v>
      </c>
      <c r="Y27" s="43"/>
      <c r="Z27" s="44" t="s">
        <v>108</v>
      </c>
      <c r="AA27" s="19" t="s">
        <v>78</v>
      </c>
      <c r="AB27" s="18"/>
      <c r="AC27" s="204"/>
      <c r="AD27" s="204"/>
      <c r="AE27" s="219"/>
      <c r="AF27" s="219"/>
      <c r="AG27" s="214"/>
      <c r="AH27" s="214"/>
      <c r="AI27" s="218"/>
      <c r="AJ27" s="218"/>
      <c r="AK27" s="206"/>
      <c r="AL27" s="208"/>
      <c r="AM27" s="216"/>
      <c r="AN27" s="16"/>
      <c r="AO27" s="15"/>
      <c r="AP27" s="37"/>
      <c r="AQ27" s="37"/>
      <c r="AR27" s="50"/>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x14ac:dyDescent="0.3">
      <c r="A28" s="220"/>
      <c r="B28" s="199"/>
      <c r="C28" s="199"/>
      <c r="D28" s="199"/>
      <c r="E28" s="200"/>
      <c r="F28" s="199"/>
      <c r="G28" s="199"/>
      <c r="H28" s="199"/>
      <c r="I28" s="199"/>
      <c r="J28" s="220"/>
      <c r="K28" s="220"/>
      <c r="L28" s="206"/>
      <c r="M28" s="209"/>
      <c r="N28" s="15">
        <v>6</v>
      </c>
      <c r="O28" s="52"/>
      <c r="P28" s="18"/>
      <c r="Q28" s="18"/>
      <c r="R28" s="18"/>
      <c r="S28" s="18"/>
      <c r="T28" s="18"/>
      <c r="U28" s="18"/>
      <c r="V28" s="18"/>
      <c r="W28" s="19">
        <v>0</v>
      </c>
      <c r="X28" s="20" t="s">
        <v>107</v>
      </c>
      <c r="Y28" s="43"/>
      <c r="Z28" s="44" t="s">
        <v>108</v>
      </c>
      <c r="AA28" s="19" t="s">
        <v>78</v>
      </c>
      <c r="AB28" s="18"/>
      <c r="AC28" s="204"/>
      <c r="AD28" s="204"/>
      <c r="AE28" s="219"/>
      <c r="AF28" s="219"/>
      <c r="AG28" s="214"/>
      <c r="AH28" s="214"/>
      <c r="AI28" s="218"/>
      <c r="AJ28" s="218"/>
      <c r="AK28" s="206"/>
      <c r="AL28" s="209"/>
      <c r="AM28" s="217"/>
      <c r="AN28" s="16"/>
      <c r="AO28" s="15"/>
      <c r="AP28" s="37"/>
      <c r="AQ28" s="37"/>
      <c r="AR28" s="50"/>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x14ac:dyDescent="0.3">
      <c r="A29" s="220">
        <v>6</v>
      </c>
      <c r="B29" s="199"/>
      <c r="C29" s="199"/>
      <c r="D29" s="199"/>
      <c r="E29" s="200"/>
      <c r="F29" s="199"/>
      <c r="G29" s="199"/>
      <c r="H29" s="199"/>
      <c r="I29" s="199"/>
      <c r="J29" s="220"/>
      <c r="K29" s="220"/>
      <c r="L29" s="206">
        <v>0</v>
      </c>
      <c r="M29" s="207" t="b">
        <v>0</v>
      </c>
      <c r="N29" s="15">
        <v>1</v>
      </c>
      <c r="O29" s="52"/>
      <c r="P29" s="18"/>
      <c r="Q29" s="18"/>
      <c r="R29" s="18"/>
      <c r="S29" s="18"/>
      <c r="T29" s="18"/>
      <c r="U29" s="18"/>
      <c r="V29" s="18"/>
      <c r="W29" s="19">
        <v>0</v>
      </c>
      <c r="X29" s="20" t="s">
        <v>107</v>
      </c>
      <c r="Y29" s="43"/>
      <c r="Z29" s="44" t="s">
        <v>108</v>
      </c>
      <c r="AA29" s="19" t="s">
        <v>78</v>
      </c>
      <c r="AB29" s="18"/>
      <c r="AC29" s="204">
        <v>0</v>
      </c>
      <c r="AD29" s="204" t="s">
        <v>107</v>
      </c>
      <c r="AE29" s="219"/>
      <c r="AF29" s="219"/>
      <c r="AG29" s="214" t="s">
        <v>122</v>
      </c>
      <c r="AH29" s="214" t="s">
        <v>122</v>
      </c>
      <c r="AI29" s="218"/>
      <c r="AJ29" s="218"/>
      <c r="AK29" s="206">
        <v>0</v>
      </c>
      <c r="AL29" s="207" t="b">
        <v>0</v>
      </c>
      <c r="AM29" s="215"/>
      <c r="AN29" s="16"/>
      <c r="AO29" s="15"/>
      <c r="AP29" s="37"/>
      <c r="AQ29" s="37"/>
      <c r="AR29" s="50"/>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x14ac:dyDescent="0.3">
      <c r="A30" s="220"/>
      <c r="B30" s="199"/>
      <c r="C30" s="199"/>
      <c r="D30" s="199"/>
      <c r="E30" s="200"/>
      <c r="F30" s="199"/>
      <c r="G30" s="199"/>
      <c r="H30" s="199"/>
      <c r="I30" s="199"/>
      <c r="J30" s="220"/>
      <c r="K30" s="220"/>
      <c r="L30" s="206"/>
      <c r="M30" s="208"/>
      <c r="N30" s="15">
        <v>2</v>
      </c>
      <c r="O30" s="52"/>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50"/>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x14ac:dyDescent="0.3">
      <c r="A31" s="220"/>
      <c r="B31" s="199"/>
      <c r="C31" s="199"/>
      <c r="D31" s="199"/>
      <c r="E31" s="200"/>
      <c r="F31" s="199"/>
      <c r="G31" s="199"/>
      <c r="H31" s="199"/>
      <c r="I31" s="199"/>
      <c r="J31" s="220"/>
      <c r="K31" s="220"/>
      <c r="L31" s="206"/>
      <c r="M31" s="208"/>
      <c r="N31" s="15">
        <v>3</v>
      </c>
      <c r="O31" s="48"/>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7"/>
      <c r="AR31" s="50"/>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x14ac:dyDescent="0.3">
      <c r="A32" s="220"/>
      <c r="B32" s="199"/>
      <c r="C32" s="199"/>
      <c r="D32" s="199"/>
      <c r="E32" s="200"/>
      <c r="F32" s="199"/>
      <c r="G32" s="199"/>
      <c r="H32" s="199"/>
      <c r="I32" s="199"/>
      <c r="J32" s="220"/>
      <c r="K32" s="220"/>
      <c r="L32" s="206"/>
      <c r="M32" s="208"/>
      <c r="N32" s="15">
        <v>4</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8"/>
      <c r="AM32" s="216"/>
      <c r="AN32" s="16"/>
      <c r="AO32" s="15"/>
      <c r="AP32" s="37"/>
      <c r="AQ32" s="37"/>
      <c r="AR32" s="50"/>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x14ac:dyDescent="0.3">
      <c r="A33" s="220"/>
      <c r="B33" s="199"/>
      <c r="C33" s="199"/>
      <c r="D33" s="199"/>
      <c r="E33" s="200"/>
      <c r="F33" s="199"/>
      <c r="G33" s="199"/>
      <c r="H33" s="199"/>
      <c r="I33" s="199"/>
      <c r="J33" s="220"/>
      <c r="K33" s="220"/>
      <c r="L33" s="206"/>
      <c r="M33" s="208"/>
      <c r="N33" s="15">
        <v>5</v>
      </c>
      <c r="O33" s="52"/>
      <c r="P33" s="18"/>
      <c r="Q33" s="18"/>
      <c r="R33" s="18"/>
      <c r="S33" s="18"/>
      <c r="T33" s="18"/>
      <c r="U33" s="18"/>
      <c r="V33" s="18"/>
      <c r="W33" s="19">
        <v>0</v>
      </c>
      <c r="X33" s="20" t="s">
        <v>107</v>
      </c>
      <c r="Y33" s="43"/>
      <c r="Z33" s="44" t="s">
        <v>108</v>
      </c>
      <c r="AA33" s="19" t="s">
        <v>78</v>
      </c>
      <c r="AB33" s="18"/>
      <c r="AC33" s="204"/>
      <c r="AD33" s="204"/>
      <c r="AE33" s="219"/>
      <c r="AF33" s="219"/>
      <c r="AG33" s="214"/>
      <c r="AH33" s="214"/>
      <c r="AI33" s="218"/>
      <c r="AJ33" s="218"/>
      <c r="AK33" s="206"/>
      <c r="AL33" s="208"/>
      <c r="AM33" s="216"/>
      <c r="AN33" s="16"/>
      <c r="AO33" s="15"/>
      <c r="AP33" s="37"/>
      <c r="AQ33" s="37"/>
      <c r="AR33" s="50"/>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x14ac:dyDescent="0.3">
      <c r="A34" s="220"/>
      <c r="B34" s="199"/>
      <c r="C34" s="199"/>
      <c r="D34" s="199"/>
      <c r="E34" s="200"/>
      <c r="F34" s="199"/>
      <c r="G34" s="199"/>
      <c r="H34" s="199"/>
      <c r="I34" s="199"/>
      <c r="J34" s="220"/>
      <c r="K34" s="220"/>
      <c r="L34" s="206"/>
      <c r="M34" s="209"/>
      <c r="N34" s="15">
        <v>6</v>
      </c>
      <c r="O34" s="52"/>
      <c r="P34" s="18"/>
      <c r="Q34" s="18"/>
      <c r="R34" s="18"/>
      <c r="S34" s="18"/>
      <c r="T34" s="18"/>
      <c r="U34" s="18"/>
      <c r="V34" s="18"/>
      <c r="W34" s="19">
        <v>0</v>
      </c>
      <c r="X34" s="20" t="s">
        <v>107</v>
      </c>
      <c r="Y34" s="43"/>
      <c r="Z34" s="44" t="s">
        <v>108</v>
      </c>
      <c r="AA34" s="19" t="s">
        <v>78</v>
      </c>
      <c r="AB34" s="18"/>
      <c r="AC34" s="204"/>
      <c r="AD34" s="204"/>
      <c r="AE34" s="219"/>
      <c r="AF34" s="219"/>
      <c r="AG34" s="214"/>
      <c r="AH34" s="214"/>
      <c r="AI34" s="218"/>
      <c r="AJ34" s="218"/>
      <c r="AK34" s="206"/>
      <c r="AL34" s="209"/>
      <c r="AM34" s="217"/>
      <c r="AN34" s="16"/>
      <c r="AO34" s="15"/>
      <c r="AP34" s="37"/>
      <c r="AQ34" s="37"/>
      <c r="AR34" s="50"/>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x14ac:dyDescent="0.3">
      <c r="A35" s="220">
        <v>7</v>
      </c>
      <c r="B35" s="199"/>
      <c r="C35" s="199"/>
      <c r="D35" s="199"/>
      <c r="E35" s="200"/>
      <c r="F35" s="199"/>
      <c r="G35" s="199"/>
      <c r="H35" s="199"/>
      <c r="I35" s="199"/>
      <c r="J35" s="220"/>
      <c r="K35" s="220"/>
      <c r="L35" s="206">
        <v>0</v>
      </c>
      <c r="M35" s="207" t="b">
        <v>0</v>
      </c>
      <c r="N35" s="15">
        <v>1</v>
      </c>
      <c r="O35" s="52"/>
      <c r="P35" s="18"/>
      <c r="Q35" s="18"/>
      <c r="R35" s="18"/>
      <c r="S35" s="18"/>
      <c r="T35" s="18"/>
      <c r="U35" s="18"/>
      <c r="V35" s="18"/>
      <c r="W35" s="19">
        <v>0</v>
      </c>
      <c r="X35" s="20" t="s">
        <v>107</v>
      </c>
      <c r="Y35" s="43"/>
      <c r="Z35" s="44" t="s">
        <v>108</v>
      </c>
      <c r="AA35" s="19" t="s">
        <v>78</v>
      </c>
      <c r="AB35" s="18"/>
      <c r="AC35" s="204">
        <v>0</v>
      </c>
      <c r="AD35" s="204" t="s">
        <v>107</v>
      </c>
      <c r="AE35" s="219"/>
      <c r="AF35" s="219"/>
      <c r="AG35" s="214" t="s">
        <v>122</v>
      </c>
      <c r="AH35" s="214" t="s">
        <v>122</v>
      </c>
      <c r="AI35" s="218"/>
      <c r="AJ35" s="218"/>
      <c r="AK35" s="206">
        <v>0</v>
      </c>
      <c r="AL35" s="207" t="b">
        <v>0</v>
      </c>
      <c r="AM35" s="215"/>
      <c r="AN35" s="16"/>
      <c r="AO35" s="15"/>
      <c r="AP35" s="37"/>
      <c r="AQ35" s="37"/>
      <c r="AR35" s="50"/>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x14ac:dyDescent="0.3">
      <c r="A36" s="220"/>
      <c r="B36" s="199"/>
      <c r="C36" s="199"/>
      <c r="D36" s="199"/>
      <c r="E36" s="200"/>
      <c r="F36" s="199"/>
      <c r="G36" s="199"/>
      <c r="H36" s="199"/>
      <c r="I36" s="199"/>
      <c r="J36" s="220"/>
      <c r="K36" s="220"/>
      <c r="L36" s="206"/>
      <c r="M36" s="208"/>
      <c r="N36" s="15">
        <v>2</v>
      </c>
      <c r="O36" s="52"/>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7"/>
      <c r="AR36" s="50"/>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x14ac:dyDescent="0.3">
      <c r="A37" s="220"/>
      <c r="B37" s="199"/>
      <c r="C37" s="199"/>
      <c r="D37" s="199"/>
      <c r="E37" s="200"/>
      <c r="F37" s="199"/>
      <c r="G37" s="199"/>
      <c r="H37" s="199"/>
      <c r="I37" s="199"/>
      <c r="J37" s="220"/>
      <c r="K37" s="220"/>
      <c r="L37" s="206"/>
      <c r="M37" s="208"/>
      <c r="N37" s="15">
        <v>3</v>
      </c>
      <c r="O37" s="48"/>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7"/>
      <c r="AR37" s="50"/>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x14ac:dyDescent="0.3">
      <c r="A38" s="220"/>
      <c r="B38" s="199"/>
      <c r="C38" s="199"/>
      <c r="D38" s="199"/>
      <c r="E38" s="200"/>
      <c r="F38" s="199"/>
      <c r="G38" s="199"/>
      <c r="H38" s="199"/>
      <c r="I38" s="199"/>
      <c r="J38" s="220"/>
      <c r="K38" s="220"/>
      <c r="L38" s="206"/>
      <c r="M38" s="208"/>
      <c r="N38" s="15">
        <v>4</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8"/>
      <c r="AM38" s="216"/>
      <c r="AN38" s="16"/>
      <c r="AO38" s="15"/>
      <c r="AP38" s="37"/>
      <c r="AQ38" s="37"/>
      <c r="AR38" s="50"/>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x14ac:dyDescent="0.3">
      <c r="A39" s="220"/>
      <c r="B39" s="199"/>
      <c r="C39" s="199"/>
      <c r="D39" s="199"/>
      <c r="E39" s="200"/>
      <c r="F39" s="199"/>
      <c r="G39" s="199"/>
      <c r="H39" s="199"/>
      <c r="I39" s="199"/>
      <c r="J39" s="220"/>
      <c r="K39" s="220"/>
      <c r="L39" s="206"/>
      <c r="M39" s="208"/>
      <c r="N39" s="15">
        <v>5</v>
      </c>
      <c r="O39" s="52"/>
      <c r="P39" s="18"/>
      <c r="Q39" s="18"/>
      <c r="R39" s="18"/>
      <c r="S39" s="18"/>
      <c r="T39" s="18"/>
      <c r="U39" s="18"/>
      <c r="V39" s="18"/>
      <c r="W39" s="19">
        <v>0</v>
      </c>
      <c r="X39" s="20" t="s">
        <v>107</v>
      </c>
      <c r="Y39" s="43"/>
      <c r="Z39" s="44" t="s">
        <v>108</v>
      </c>
      <c r="AA39" s="19" t="s">
        <v>78</v>
      </c>
      <c r="AB39" s="18"/>
      <c r="AC39" s="204"/>
      <c r="AD39" s="204"/>
      <c r="AE39" s="219"/>
      <c r="AF39" s="219"/>
      <c r="AG39" s="214"/>
      <c r="AH39" s="214"/>
      <c r="AI39" s="218"/>
      <c r="AJ39" s="218"/>
      <c r="AK39" s="206"/>
      <c r="AL39" s="208"/>
      <c r="AM39" s="216"/>
      <c r="AN39" s="16"/>
      <c r="AO39" s="15"/>
      <c r="AP39" s="37"/>
      <c r="AQ39" s="37"/>
      <c r="AR39" s="50"/>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x14ac:dyDescent="0.3">
      <c r="A40" s="220"/>
      <c r="B40" s="199"/>
      <c r="C40" s="199"/>
      <c r="D40" s="199"/>
      <c r="E40" s="200"/>
      <c r="F40" s="199"/>
      <c r="G40" s="199"/>
      <c r="H40" s="199"/>
      <c r="I40" s="199"/>
      <c r="J40" s="220"/>
      <c r="K40" s="220"/>
      <c r="L40" s="206"/>
      <c r="M40" s="209"/>
      <c r="N40" s="15">
        <v>6</v>
      </c>
      <c r="O40" s="52"/>
      <c r="P40" s="18"/>
      <c r="Q40" s="18"/>
      <c r="R40" s="18"/>
      <c r="S40" s="18"/>
      <c r="T40" s="18"/>
      <c r="U40" s="18"/>
      <c r="V40" s="18"/>
      <c r="W40" s="19">
        <v>0</v>
      </c>
      <c r="X40" s="20" t="s">
        <v>107</v>
      </c>
      <c r="Y40" s="43"/>
      <c r="Z40" s="44" t="s">
        <v>108</v>
      </c>
      <c r="AA40" s="19" t="s">
        <v>78</v>
      </c>
      <c r="AB40" s="18"/>
      <c r="AC40" s="204"/>
      <c r="AD40" s="204"/>
      <c r="AE40" s="219"/>
      <c r="AF40" s="219"/>
      <c r="AG40" s="214"/>
      <c r="AH40" s="214"/>
      <c r="AI40" s="218"/>
      <c r="AJ40" s="218"/>
      <c r="AK40" s="206"/>
      <c r="AL40" s="209"/>
      <c r="AM40" s="217"/>
      <c r="AN40" s="16"/>
      <c r="AO40" s="15"/>
      <c r="AP40" s="37"/>
      <c r="AQ40" s="37"/>
      <c r="AR40" s="50"/>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x14ac:dyDescent="0.3">
      <c r="A41" s="220">
        <v>8</v>
      </c>
      <c r="B41" s="199"/>
      <c r="C41" s="199"/>
      <c r="D41" s="199"/>
      <c r="E41" s="200"/>
      <c r="F41" s="199"/>
      <c r="G41" s="199"/>
      <c r="H41" s="199"/>
      <c r="I41" s="199"/>
      <c r="J41" s="220"/>
      <c r="K41" s="220"/>
      <c r="L41" s="206">
        <v>0</v>
      </c>
      <c r="M41" s="207" t="b">
        <v>0</v>
      </c>
      <c r="N41" s="15">
        <v>1</v>
      </c>
      <c r="O41" s="52"/>
      <c r="P41" s="18"/>
      <c r="Q41" s="18"/>
      <c r="R41" s="18"/>
      <c r="S41" s="18"/>
      <c r="T41" s="18"/>
      <c r="U41" s="18"/>
      <c r="V41" s="18"/>
      <c r="W41" s="19">
        <v>0</v>
      </c>
      <c r="X41" s="20" t="s">
        <v>107</v>
      </c>
      <c r="Y41" s="43"/>
      <c r="Z41" s="44" t="s">
        <v>108</v>
      </c>
      <c r="AA41" s="19" t="s">
        <v>78</v>
      </c>
      <c r="AB41" s="18"/>
      <c r="AC41" s="204">
        <v>0</v>
      </c>
      <c r="AD41" s="204" t="s">
        <v>107</v>
      </c>
      <c r="AE41" s="219"/>
      <c r="AF41" s="219"/>
      <c r="AG41" s="214" t="s">
        <v>122</v>
      </c>
      <c r="AH41" s="214" t="s">
        <v>122</v>
      </c>
      <c r="AI41" s="218"/>
      <c r="AJ41" s="218"/>
      <c r="AK41" s="206">
        <v>0</v>
      </c>
      <c r="AL41" s="207" t="b">
        <v>0</v>
      </c>
      <c r="AM41" s="215"/>
      <c r="AN41" s="16"/>
      <c r="AO41" s="15"/>
      <c r="AP41" s="37"/>
      <c r="AQ41" s="37"/>
      <c r="AR41" s="50"/>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x14ac:dyDescent="0.3">
      <c r="A42" s="220"/>
      <c r="B42" s="199"/>
      <c r="C42" s="199"/>
      <c r="D42" s="199"/>
      <c r="E42" s="200"/>
      <c r="F42" s="199"/>
      <c r="G42" s="199"/>
      <c r="H42" s="199"/>
      <c r="I42" s="199"/>
      <c r="J42" s="220"/>
      <c r="K42" s="220"/>
      <c r="L42" s="206"/>
      <c r="M42" s="208"/>
      <c r="N42" s="15">
        <v>2</v>
      </c>
      <c r="O42" s="52"/>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7"/>
      <c r="AR42" s="50"/>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x14ac:dyDescent="0.3">
      <c r="A43" s="220"/>
      <c r="B43" s="199"/>
      <c r="C43" s="199"/>
      <c r="D43" s="199"/>
      <c r="E43" s="200"/>
      <c r="F43" s="199"/>
      <c r="G43" s="199"/>
      <c r="H43" s="199"/>
      <c r="I43" s="199"/>
      <c r="J43" s="220"/>
      <c r="K43" s="220"/>
      <c r="L43" s="206"/>
      <c r="M43" s="208"/>
      <c r="N43" s="15">
        <v>3</v>
      </c>
      <c r="O43" s="48"/>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7"/>
      <c r="AR43" s="50"/>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x14ac:dyDescent="0.3">
      <c r="A44" s="220"/>
      <c r="B44" s="199"/>
      <c r="C44" s="199"/>
      <c r="D44" s="199"/>
      <c r="E44" s="200"/>
      <c r="F44" s="199"/>
      <c r="G44" s="199"/>
      <c r="H44" s="199"/>
      <c r="I44" s="199"/>
      <c r="J44" s="220"/>
      <c r="K44" s="220"/>
      <c r="L44" s="206"/>
      <c r="M44" s="208"/>
      <c r="N44" s="15">
        <v>4</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8"/>
      <c r="AM44" s="216"/>
      <c r="AN44" s="16"/>
      <c r="AO44" s="15"/>
      <c r="AP44" s="37"/>
      <c r="AQ44" s="37"/>
      <c r="AR44" s="50"/>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x14ac:dyDescent="0.3">
      <c r="A45" s="220"/>
      <c r="B45" s="199"/>
      <c r="C45" s="199"/>
      <c r="D45" s="199"/>
      <c r="E45" s="200"/>
      <c r="F45" s="199"/>
      <c r="G45" s="199"/>
      <c r="H45" s="199"/>
      <c r="I45" s="199"/>
      <c r="J45" s="220"/>
      <c r="K45" s="220"/>
      <c r="L45" s="206"/>
      <c r="M45" s="208"/>
      <c r="N45" s="15">
        <v>5</v>
      </c>
      <c r="O45" s="52"/>
      <c r="P45" s="18"/>
      <c r="Q45" s="18"/>
      <c r="R45" s="18"/>
      <c r="S45" s="18"/>
      <c r="T45" s="18"/>
      <c r="U45" s="18"/>
      <c r="V45" s="18"/>
      <c r="W45" s="19">
        <v>0</v>
      </c>
      <c r="X45" s="20" t="s">
        <v>107</v>
      </c>
      <c r="Y45" s="43"/>
      <c r="Z45" s="44" t="s">
        <v>108</v>
      </c>
      <c r="AA45" s="19" t="s">
        <v>78</v>
      </c>
      <c r="AB45" s="18"/>
      <c r="AC45" s="204"/>
      <c r="AD45" s="204"/>
      <c r="AE45" s="219"/>
      <c r="AF45" s="219"/>
      <c r="AG45" s="214"/>
      <c r="AH45" s="214"/>
      <c r="AI45" s="218"/>
      <c r="AJ45" s="218"/>
      <c r="AK45" s="206"/>
      <c r="AL45" s="208"/>
      <c r="AM45" s="216"/>
      <c r="AN45" s="16"/>
      <c r="AO45" s="15"/>
      <c r="AP45" s="37"/>
      <c r="AQ45" s="37"/>
      <c r="AR45" s="50"/>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x14ac:dyDescent="0.3">
      <c r="A46" s="220"/>
      <c r="B46" s="199"/>
      <c r="C46" s="199"/>
      <c r="D46" s="199"/>
      <c r="E46" s="200"/>
      <c r="F46" s="199"/>
      <c r="G46" s="199"/>
      <c r="H46" s="199"/>
      <c r="I46" s="199"/>
      <c r="J46" s="220"/>
      <c r="K46" s="220"/>
      <c r="L46" s="206"/>
      <c r="M46" s="209"/>
      <c r="N46" s="15">
        <v>6</v>
      </c>
      <c r="O46" s="52"/>
      <c r="P46" s="18"/>
      <c r="Q46" s="18"/>
      <c r="R46" s="18"/>
      <c r="S46" s="18"/>
      <c r="T46" s="18"/>
      <c r="U46" s="18"/>
      <c r="V46" s="18"/>
      <c r="W46" s="19">
        <v>0</v>
      </c>
      <c r="X46" s="20" t="s">
        <v>107</v>
      </c>
      <c r="Y46" s="43"/>
      <c r="Z46" s="44" t="s">
        <v>108</v>
      </c>
      <c r="AA46" s="19" t="s">
        <v>78</v>
      </c>
      <c r="AB46" s="18"/>
      <c r="AC46" s="204"/>
      <c r="AD46" s="204"/>
      <c r="AE46" s="219"/>
      <c r="AF46" s="219"/>
      <c r="AG46" s="214"/>
      <c r="AH46" s="214"/>
      <c r="AI46" s="218"/>
      <c r="AJ46" s="218"/>
      <c r="AK46" s="206"/>
      <c r="AL46" s="209"/>
      <c r="AM46" s="217"/>
      <c r="AN46" s="16"/>
      <c r="AO46" s="15"/>
      <c r="AP46" s="37"/>
      <c r="AQ46" s="37"/>
      <c r="AR46" s="50"/>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x14ac:dyDescent="0.3">
      <c r="A47" s="220">
        <v>9</v>
      </c>
      <c r="B47" s="199"/>
      <c r="C47" s="199"/>
      <c r="D47" s="199"/>
      <c r="E47" s="200"/>
      <c r="F47" s="199"/>
      <c r="G47" s="199"/>
      <c r="H47" s="199"/>
      <c r="I47" s="199"/>
      <c r="J47" s="220"/>
      <c r="K47" s="220"/>
      <c r="L47" s="206">
        <v>0</v>
      </c>
      <c r="M47" s="207" t="b">
        <v>0</v>
      </c>
      <c r="N47" s="15">
        <v>1</v>
      </c>
      <c r="O47" s="52"/>
      <c r="P47" s="18"/>
      <c r="Q47" s="18"/>
      <c r="R47" s="18"/>
      <c r="S47" s="18"/>
      <c r="T47" s="18"/>
      <c r="U47" s="18"/>
      <c r="V47" s="18"/>
      <c r="W47" s="19">
        <v>0</v>
      </c>
      <c r="X47" s="20" t="s">
        <v>107</v>
      </c>
      <c r="Y47" s="43"/>
      <c r="Z47" s="44" t="s">
        <v>108</v>
      </c>
      <c r="AA47" s="19" t="s">
        <v>78</v>
      </c>
      <c r="AB47" s="18"/>
      <c r="AC47" s="204">
        <v>0</v>
      </c>
      <c r="AD47" s="204" t="s">
        <v>107</v>
      </c>
      <c r="AE47" s="219"/>
      <c r="AF47" s="219"/>
      <c r="AG47" s="214" t="s">
        <v>122</v>
      </c>
      <c r="AH47" s="214" t="s">
        <v>122</v>
      </c>
      <c r="AI47" s="218"/>
      <c r="AJ47" s="218"/>
      <c r="AK47" s="206">
        <v>0</v>
      </c>
      <c r="AL47" s="207" t="b">
        <v>0</v>
      </c>
      <c r="AM47" s="215"/>
      <c r="AN47" s="16"/>
      <c r="AO47" s="15"/>
      <c r="AP47" s="37"/>
      <c r="AQ47" s="37"/>
      <c r="AR47" s="50"/>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x14ac:dyDescent="0.3">
      <c r="A48" s="220"/>
      <c r="B48" s="199"/>
      <c r="C48" s="199"/>
      <c r="D48" s="199"/>
      <c r="E48" s="200"/>
      <c r="F48" s="199"/>
      <c r="G48" s="199"/>
      <c r="H48" s="199"/>
      <c r="I48" s="199"/>
      <c r="J48" s="220"/>
      <c r="K48" s="220"/>
      <c r="L48" s="206"/>
      <c r="M48" s="208"/>
      <c r="N48" s="15">
        <v>2</v>
      </c>
      <c r="O48" s="52"/>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7"/>
      <c r="AR48" s="50"/>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x14ac:dyDescent="0.3">
      <c r="A49" s="220"/>
      <c r="B49" s="199"/>
      <c r="C49" s="199"/>
      <c r="D49" s="199"/>
      <c r="E49" s="200"/>
      <c r="F49" s="199"/>
      <c r="G49" s="199"/>
      <c r="H49" s="199"/>
      <c r="I49" s="199"/>
      <c r="J49" s="220"/>
      <c r="K49" s="220"/>
      <c r="L49" s="206"/>
      <c r="M49" s="208"/>
      <c r="N49" s="15">
        <v>3</v>
      </c>
      <c r="O49" s="48"/>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7"/>
      <c r="AR49" s="50"/>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x14ac:dyDescent="0.3">
      <c r="A50" s="220"/>
      <c r="B50" s="199"/>
      <c r="C50" s="199"/>
      <c r="D50" s="199"/>
      <c r="E50" s="200"/>
      <c r="F50" s="199"/>
      <c r="G50" s="199"/>
      <c r="H50" s="199"/>
      <c r="I50" s="199"/>
      <c r="J50" s="220"/>
      <c r="K50" s="220"/>
      <c r="L50" s="206"/>
      <c r="M50" s="208"/>
      <c r="N50" s="15">
        <v>4</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8"/>
      <c r="AM50" s="216"/>
      <c r="AN50" s="16"/>
      <c r="AO50" s="15"/>
      <c r="AP50" s="37"/>
      <c r="AQ50" s="37"/>
      <c r="AR50" s="50"/>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x14ac:dyDescent="0.3">
      <c r="A51" s="220"/>
      <c r="B51" s="199"/>
      <c r="C51" s="199"/>
      <c r="D51" s="199"/>
      <c r="E51" s="200"/>
      <c r="F51" s="199"/>
      <c r="G51" s="199"/>
      <c r="H51" s="199"/>
      <c r="I51" s="199"/>
      <c r="J51" s="220"/>
      <c r="K51" s="220"/>
      <c r="L51" s="206"/>
      <c r="M51" s="208"/>
      <c r="N51" s="15">
        <v>5</v>
      </c>
      <c r="O51" s="52"/>
      <c r="P51" s="18"/>
      <c r="Q51" s="18"/>
      <c r="R51" s="18"/>
      <c r="S51" s="18"/>
      <c r="T51" s="18"/>
      <c r="U51" s="18"/>
      <c r="V51" s="18"/>
      <c r="W51" s="19">
        <v>0</v>
      </c>
      <c r="X51" s="20" t="s">
        <v>107</v>
      </c>
      <c r="Y51" s="43"/>
      <c r="Z51" s="44" t="s">
        <v>108</v>
      </c>
      <c r="AA51" s="19" t="s">
        <v>78</v>
      </c>
      <c r="AB51" s="18"/>
      <c r="AC51" s="204"/>
      <c r="AD51" s="204"/>
      <c r="AE51" s="219"/>
      <c r="AF51" s="219"/>
      <c r="AG51" s="214"/>
      <c r="AH51" s="214"/>
      <c r="AI51" s="218"/>
      <c r="AJ51" s="218"/>
      <c r="AK51" s="206"/>
      <c r="AL51" s="208"/>
      <c r="AM51" s="216"/>
      <c r="AN51" s="16"/>
      <c r="AO51" s="15"/>
      <c r="AP51" s="37"/>
      <c r="AQ51" s="37"/>
      <c r="AR51" s="50"/>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x14ac:dyDescent="0.3">
      <c r="A52" s="220"/>
      <c r="B52" s="199"/>
      <c r="C52" s="199"/>
      <c r="D52" s="199"/>
      <c r="E52" s="200"/>
      <c r="F52" s="199"/>
      <c r="G52" s="199"/>
      <c r="H52" s="199"/>
      <c r="I52" s="199"/>
      <c r="J52" s="220"/>
      <c r="K52" s="220"/>
      <c r="L52" s="206"/>
      <c r="M52" s="209"/>
      <c r="N52" s="15">
        <v>6</v>
      </c>
      <c r="O52" s="52"/>
      <c r="P52" s="18"/>
      <c r="Q52" s="18"/>
      <c r="R52" s="18"/>
      <c r="S52" s="18"/>
      <c r="T52" s="18"/>
      <c r="U52" s="18"/>
      <c r="V52" s="18"/>
      <c r="W52" s="19">
        <v>0</v>
      </c>
      <c r="X52" s="20" t="s">
        <v>107</v>
      </c>
      <c r="Y52" s="43"/>
      <c r="Z52" s="44" t="s">
        <v>108</v>
      </c>
      <c r="AA52" s="19" t="s">
        <v>78</v>
      </c>
      <c r="AB52" s="18"/>
      <c r="AC52" s="204"/>
      <c r="AD52" s="204"/>
      <c r="AE52" s="219"/>
      <c r="AF52" s="219"/>
      <c r="AG52" s="214"/>
      <c r="AH52" s="214"/>
      <c r="AI52" s="218"/>
      <c r="AJ52" s="218"/>
      <c r="AK52" s="206"/>
      <c r="AL52" s="209"/>
      <c r="AM52" s="217"/>
      <c r="AN52" s="16"/>
      <c r="AO52" s="15"/>
      <c r="AP52" s="37"/>
      <c r="AQ52" s="37"/>
      <c r="AR52" s="50"/>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x14ac:dyDescent="0.3">
      <c r="A53" s="220">
        <v>10</v>
      </c>
      <c r="B53" s="199"/>
      <c r="C53" s="199"/>
      <c r="D53" s="199"/>
      <c r="E53" s="200"/>
      <c r="F53" s="199"/>
      <c r="G53" s="199"/>
      <c r="H53" s="199"/>
      <c r="I53" s="199"/>
      <c r="J53" s="220"/>
      <c r="K53" s="220"/>
      <c r="L53" s="206">
        <v>0</v>
      </c>
      <c r="M53" s="207" t="b">
        <v>0</v>
      </c>
      <c r="N53" s="15">
        <v>1</v>
      </c>
      <c r="O53" s="52"/>
      <c r="P53" s="18"/>
      <c r="Q53" s="18"/>
      <c r="R53" s="18"/>
      <c r="S53" s="18"/>
      <c r="T53" s="18"/>
      <c r="U53" s="18"/>
      <c r="V53" s="18"/>
      <c r="W53" s="19">
        <v>0</v>
      </c>
      <c r="X53" s="20" t="s">
        <v>107</v>
      </c>
      <c r="Y53" s="43"/>
      <c r="Z53" s="44" t="s">
        <v>108</v>
      </c>
      <c r="AA53" s="19" t="s">
        <v>78</v>
      </c>
      <c r="AB53" s="18"/>
      <c r="AC53" s="204">
        <v>0</v>
      </c>
      <c r="AD53" s="204" t="s">
        <v>107</v>
      </c>
      <c r="AE53" s="219"/>
      <c r="AF53" s="219"/>
      <c r="AG53" s="214" t="s">
        <v>122</v>
      </c>
      <c r="AH53" s="214" t="s">
        <v>122</v>
      </c>
      <c r="AI53" s="218"/>
      <c r="AJ53" s="218"/>
      <c r="AK53" s="206">
        <v>0</v>
      </c>
      <c r="AL53" s="207" t="b">
        <v>0</v>
      </c>
      <c r="AM53" s="215"/>
      <c r="AN53" s="16"/>
      <c r="AO53" s="15"/>
      <c r="AP53" s="37"/>
      <c r="AQ53" s="37"/>
      <c r="AR53" s="50"/>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x14ac:dyDescent="0.3">
      <c r="A54" s="220"/>
      <c r="B54" s="199"/>
      <c r="C54" s="199"/>
      <c r="D54" s="199"/>
      <c r="E54" s="200"/>
      <c r="F54" s="199"/>
      <c r="G54" s="199"/>
      <c r="H54" s="199"/>
      <c r="I54" s="199"/>
      <c r="J54" s="220"/>
      <c r="K54" s="220"/>
      <c r="L54" s="206"/>
      <c r="M54" s="208"/>
      <c r="N54" s="15">
        <v>2</v>
      </c>
      <c r="O54" s="52"/>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7"/>
      <c r="AR54" s="50"/>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108" ht="21" customHeight="1" thickTop="1" thickBot="1" x14ac:dyDescent="0.3">
      <c r="A55" s="220"/>
      <c r="B55" s="199"/>
      <c r="C55" s="199"/>
      <c r="D55" s="199"/>
      <c r="E55" s="200"/>
      <c r="F55" s="199"/>
      <c r="G55" s="199"/>
      <c r="H55" s="199"/>
      <c r="I55" s="199"/>
      <c r="J55" s="220"/>
      <c r="K55" s="220"/>
      <c r="L55" s="206"/>
      <c r="M55" s="208"/>
      <c r="N55" s="15">
        <v>3</v>
      </c>
      <c r="O55" s="48"/>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7"/>
      <c r="AR55" s="50"/>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108" ht="21" customHeight="1" thickTop="1" thickBot="1" x14ac:dyDescent="0.3">
      <c r="A56" s="220"/>
      <c r="B56" s="199"/>
      <c r="C56" s="199"/>
      <c r="D56" s="199"/>
      <c r="E56" s="200"/>
      <c r="F56" s="199"/>
      <c r="G56" s="199"/>
      <c r="H56" s="199"/>
      <c r="I56" s="199"/>
      <c r="J56" s="220"/>
      <c r="K56" s="220"/>
      <c r="L56" s="206"/>
      <c r="M56" s="208"/>
      <c r="N56" s="15">
        <v>4</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8"/>
      <c r="AM56" s="216"/>
      <c r="AN56" s="16"/>
      <c r="AO56" s="15"/>
      <c r="AP56" s="37"/>
      <c r="AQ56" s="31"/>
      <c r="AR56" s="57"/>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108" ht="21" customHeight="1" thickTop="1" thickBot="1" x14ac:dyDescent="0.3">
      <c r="A57" s="220"/>
      <c r="B57" s="199"/>
      <c r="C57" s="199"/>
      <c r="D57" s="199"/>
      <c r="E57" s="200"/>
      <c r="F57" s="199"/>
      <c r="G57" s="199"/>
      <c r="H57" s="199"/>
      <c r="I57" s="199"/>
      <c r="J57" s="220"/>
      <c r="K57" s="220"/>
      <c r="L57" s="206"/>
      <c r="M57" s="208"/>
      <c r="N57" s="15">
        <v>5</v>
      </c>
      <c r="O57" s="52"/>
      <c r="P57" s="18"/>
      <c r="Q57" s="18"/>
      <c r="R57" s="18"/>
      <c r="S57" s="18"/>
      <c r="T57" s="18"/>
      <c r="U57" s="18"/>
      <c r="V57" s="18"/>
      <c r="W57" s="19">
        <v>0</v>
      </c>
      <c r="X57" s="20" t="s">
        <v>107</v>
      </c>
      <c r="Y57" s="43"/>
      <c r="Z57" s="44" t="s">
        <v>108</v>
      </c>
      <c r="AA57" s="19" t="s">
        <v>78</v>
      </c>
      <c r="AB57" s="18"/>
      <c r="AC57" s="204"/>
      <c r="AD57" s="204"/>
      <c r="AE57" s="219"/>
      <c r="AF57" s="219"/>
      <c r="AG57" s="214"/>
      <c r="AH57" s="214"/>
      <c r="AI57" s="218"/>
      <c r="AJ57" s="218"/>
      <c r="AK57" s="206"/>
      <c r="AL57" s="208"/>
      <c r="AM57" s="216"/>
      <c r="AN57" s="16"/>
      <c r="AO57" s="15"/>
      <c r="AP57" s="37"/>
      <c r="AQ57" s="31"/>
      <c r="AR57" s="57"/>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108" ht="21" customHeight="1" thickTop="1" thickBot="1" x14ac:dyDescent="0.3">
      <c r="A58" s="220"/>
      <c r="B58" s="199"/>
      <c r="C58" s="199"/>
      <c r="D58" s="199"/>
      <c r="E58" s="200"/>
      <c r="F58" s="199"/>
      <c r="G58" s="199"/>
      <c r="H58" s="199"/>
      <c r="I58" s="199"/>
      <c r="J58" s="220"/>
      <c r="K58" s="220"/>
      <c r="L58" s="206"/>
      <c r="M58" s="209"/>
      <c r="N58" s="15">
        <v>6</v>
      </c>
      <c r="O58" s="52"/>
      <c r="P58" s="18"/>
      <c r="Q58" s="18"/>
      <c r="R58" s="18"/>
      <c r="S58" s="18"/>
      <c r="T58" s="18"/>
      <c r="U58" s="18"/>
      <c r="V58" s="18"/>
      <c r="W58" s="19">
        <v>0</v>
      </c>
      <c r="X58" s="20" t="s">
        <v>107</v>
      </c>
      <c r="Y58" s="43"/>
      <c r="Z58" s="44" t="s">
        <v>108</v>
      </c>
      <c r="AA58" s="19" t="s">
        <v>78</v>
      </c>
      <c r="AB58" s="18"/>
      <c r="AC58" s="204"/>
      <c r="AD58" s="204"/>
      <c r="AE58" s="219"/>
      <c r="AF58" s="219"/>
      <c r="AG58" s="214"/>
      <c r="AH58" s="214"/>
      <c r="AI58" s="218"/>
      <c r="AJ58" s="218"/>
      <c r="AK58" s="206"/>
      <c r="AL58" s="209"/>
      <c r="AM58" s="217"/>
      <c r="AN58" s="16"/>
      <c r="AO58" s="15"/>
      <c r="AP58" s="37"/>
      <c r="AQ58" s="31"/>
      <c r="AR58" s="57"/>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108" ht="21" customHeight="1" thickTop="1" x14ac:dyDescent="0.25"/>
  </sheetData>
  <mergeCells count="309">
    <mergeCell ref="AH53:AH58"/>
    <mergeCell ref="AI53:AI58"/>
    <mergeCell ref="AJ53:AJ58"/>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K53:AK58"/>
    <mergeCell ref="AL53:AL58"/>
    <mergeCell ref="AM53:AM58"/>
    <mergeCell ref="AE53:AE58"/>
    <mergeCell ref="AF53:AF58"/>
    <mergeCell ref="AG53:AG58"/>
    <mergeCell ref="AE47:AE52"/>
    <mergeCell ref="AF47:AF52"/>
    <mergeCell ref="F47:F52"/>
    <mergeCell ref="G47:G52"/>
    <mergeCell ref="H47:H52"/>
    <mergeCell ref="I47:I52"/>
    <mergeCell ref="J47:J52"/>
    <mergeCell ref="K47:K52"/>
    <mergeCell ref="J53:J58"/>
    <mergeCell ref="K53:K58"/>
    <mergeCell ref="L53:L58"/>
    <mergeCell ref="M53:M58"/>
    <mergeCell ref="AC53:AC58"/>
    <mergeCell ref="AD53:AD58"/>
    <mergeCell ref="AI41:AI46"/>
    <mergeCell ref="AJ41:AJ46"/>
    <mergeCell ref="AK41:AK46"/>
    <mergeCell ref="AL41:AL46"/>
    <mergeCell ref="AM41:AM46"/>
    <mergeCell ref="A47:A52"/>
    <mergeCell ref="B47:B52"/>
    <mergeCell ref="C47:C52"/>
    <mergeCell ref="D47:D52"/>
    <mergeCell ref="E47:E52"/>
    <mergeCell ref="AC41:AC46"/>
    <mergeCell ref="AD41:AD46"/>
    <mergeCell ref="AE41:AE46"/>
    <mergeCell ref="AF41:AF46"/>
    <mergeCell ref="AG41:AG46"/>
    <mergeCell ref="AH41:AH46"/>
    <mergeCell ref="H41:H46"/>
    <mergeCell ref="I41:I46"/>
    <mergeCell ref="J41:J46"/>
    <mergeCell ref="K41:K46"/>
    <mergeCell ref="L41:L46"/>
    <mergeCell ref="M41:M46"/>
    <mergeCell ref="AC47:AC52"/>
    <mergeCell ref="AD47:AD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cfRule type="cellIs" dxfId="188" priority="22" stopIfTrue="1" operator="equal">
      <formula>"Muy Alta"</formula>
    </cfRule>
    <cfRule type="containsText" dxfId="187" priority="23" operator="containsText" text="ZONA RIESGO ALTA">
      <formula>NOT(ISERROR(SEARCH("ZONA RIESGO ALTA",M5)))</formula>
    </cfRule>
    <cfRule type="containsText" dxfId="186" priority="24" operator="containsText" text="ZONA RIESGO MODERADA">
      <formula>NOT(ISERROR(SEARCH("ZONA RIESGO MODERADA",M5)))</formula>
    </cfRule>
    <cfRule type="containsText" dxfId="185" priority="25" operator="containsText" text="ZONA RIESGO BAJA">
      <formula>NOT(ISERROR(SEARCH("ZONA RIESGO BAJA",M5)))</formula>
    </cfRule>
    <cfRule type="cellIs" dxfId="184" priority="26" operator="equal">
      <formula>"Muy Baja"</formula>
    </cfRule>
  </conditionalFormatting>
  <conditionalFormatting sqref="X5:X58">
    <cfRule type="containsText" dxfId="183" priority="18" operator="containsText" text="DEBIL">
      <formula>NOT(ISERROR(SEARCH("DEBIL",X5)))</formula>
    </cfRule>
    <cfRule type="containsText" dxfId="182" priority="19" operator="containsText" text="MODERADO">
      <formula>NOT(ISERROR(SEARCH("MODERADO",X5)))</formula>
    </cfRule>
    <cfRule type="containsText" dxfId="181" priority="20" operator="containsText" text="FUERTE">
      <formula>NOT(ISERROR(SEARCH("FUERTE",X5)))</formula>
    </cfRule>
  </conditionalFormatting>
  <conditionalFormatting sqref="AC5:AD5 AC11:AD11 AC17:AD17 AC23:AD23 AC29:AD29 AC35:AD35 AC41:AD41 AC47:AD47 AC53:AD53">
    <cfRule type="containsText" dxfId="180" priority="15" operator="containsText" text="DEBIL">
      <formula>NOT(ISERROR(SEARCH("DEBIL",AC5)))</formula>
    </cfRule>
    <cfRule type="containsText" dxfId="179" priority="16" operator="containsText" text="MODERADO">
      <formula>NOT(ISERROR(SEARCH("MODERADO",AC5)))</formula>
    </cfRule>
    <cfRule type="containsText" dxfId="178" priority="17" operator="containsText" text="FUERTE">
      <formula>NOT(ISERROR(SEARCH("FUERTE",AC5)))</formula>
    </cfRule>
  </conditionalFormatting>
  <conditionalFormatting sqref="AI5:AJ5 AI11:AJ11 AI17:AJ17 AI23:AJ23 AI29:AJ29 AI35:AJ35 AI41:AJ41 AI47:AJ47 AI53:AJ53">
    <cfRule type="containsText" dxfId="172" priority="1" operator="containsText" text="casi seguro">
      <formula>NOT(ISERROR(SEARCH("casi seguro",AI5)))</formula>
    </cfRule>
    <cfRule type="containsText" dxfId="171" priority="2" operator="containsText" text="PROBABLE">
      <formula>NOT(ISERROR(SEARCH("PROBABLE",AI5)))</formula>
    </cfRule>
    <cfRule type="containsText" dxfId="170" priority="3" operator="containsText" text="posible">
      <formula>NOT(ISERROR(SEARCH("posible",AI5)))</formula>
    </cfRule>
    <cfRule type="containsText" dxfId="169" priority="4" operator="containsText" text="Improbable">
      <formula>NOT(ISERROR(SEARCH("Improbable",AI5)))</formula>
    </cfRule>
    <cfRule type="containsText" dxfId="168" priority="5" operator="containsText" text="Rara vez">
      <formula>NOT(ISERROR(SEARCH("Rara vez",AI5)))</formula>
    </cfRule>
  </conditionalFormatting>
  <conditionalFormatting sqref="AL5 AL11 AL17 AL23 AL29 AL35 AL41 AL47 AL53">
    <cfRule type="cellIs" dxfId="163" priority="10" stopIfTrue="1" operator="equal">
      <formula>"Muy Alta"</formula>
    </cfRule>
    <cfRule type="containsText" dxfId="162" priority="11" operator="containsText" text="ZONA RIESGO ALTA">
      <formula>NOT(ISERROR(SEARCH("ZONA RIESGO ALTA",AL5)))</formula>
    </cfRule>
    <cfRule type="containsText" dxfId="161" priority="12" operator="containsText" text="ZONA RIESGO MODERADA">
      <formula>NOT(ISERROR(SEARCH("ZONA RIESGO MODERADA",AL5)))</formula>
    </cfRule>
    <cfRule type="containsText" dxfId="160" priority="13" operator="containsText" text="ZONA RIESGO BAJA">
      <formula>NOT(ISERROR(SEARCH("ZONA RIESGO BAJA",AL5)))</formula>
    </cfRule>
    <cfRule type="cellIs" dxfId="159" priority="14" operator="equal">
      <formula>"Muy Baja"</formula>
    </cfRule>
  </conditionalFormatting>
  <conditionalFormatting sqref="AL5:AL58 M5:M58">
    <cfRule type="containsText" dxfId="158" priority="21" operator="containsText" text="ZONA RIESGO EXTREMA">
      <formula>NOT(ISERROR(SEARCH("ZONA RIESGO EXTREMA",M5)))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58" xr:uid="{4700998A-C7F8-4FB3-A304-A8FEB80BBCC5}"/>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7" operator="containsText" id="{6A02C066-F94B-4EB8-ADD3-66B20982CD4C}">
            <xm:f>NOT(ISERROR(SEARCH(#REF!,AI5)))</xm:f>
            <xm:f>#REF!</xm:f>
            <x14:dxf>
              <fill>
                <gradientFill degree="180">
                  <stop position="0">
                    <color rgb="FF008744"/>
                  </stop>
                  <stop position="1">
                    <color theme="0"/>
                  </stop>
                </gradientFill>
              </fill>
            </x14:dxf>
          </x14:cfRule>
          <x14:cfRule type="containsText" priority="28" operator="containsText" id="{937939BB-CC6C-4CA5-87DC-502852E989C2}">
            <xm:f>NOT(ISERROR(SEARCH(#REF!,AI5)))</xm:f>
            <xm:f>#REF!</xm:f>
            <x14:dxf>
              <fill>
                <gradientFill degree="180">
                  <stop position="0">
                    <color rgb="FF008744"/>
                  </stop>
                  <stop position="1">
                    <color theme="0"/>
                  </stop>
                </gradientFill>
              </fill>
            </x14:dxf>
          </x14:cfRule>
          <x14:cfRule type="containsText" priority="29" operator="containsText" id="{34F577DC-0DC7-49B1-AE76-50FFE01C2408}">
            <xm:f>NOT(ISERROR(SEARCH(#REF!,AI5)))</xm:f>
            <xm:f>#REF!</xm:f>
            <x14:dxf>
              <fill>
                <gradientFill degree="180">
                  <stop position="0">
                    <color rgb="FF008744"/>
                  </stop>
                  <stop position="1">
                    <color rgb="FFFFFFFF"/>
                  </stop>
                </gradientFill>
              </fill>
            </x14:dxf>
          </x14:cfRule>
          <x14:cfRule type="containsText" priority="30" operator="containsText" id="{1163C484-3635-404E-BE9F-F65BDD5355B4}">
            <xm:f>NOT(ISERROR(SEARCH(#REF!,AI5)))</xm:f>
            <xm:f>#REF!</xm:f>
            <x14:dxf>
              <fill>
                <gradientFill>
                  <stop position="0">
                    <color theme="0"/>
                  </stop>
                  <stop position="1">
                    <color rgb="FFFFFF00"/>
                  </stop>
                </gradientFill>
              </fill>
            </x14:dxf>
          </x14:cfRule>
          <x14:cfRule type="containsText" priority="31" operator="containsText" id="{7E802440-3C1F-4BC3-AD2F-BA0DD16E8EFE}">
            <xm:f>NOT(ISERROR(SEARCH(#REF!,AI5)))</xm:f>
            <xm:f>#REF!</xm:f>
            <x14:dxf>
              <fill>
                <gradientFill degree="180">
                  <stop position="0">
                    <color rgb="FFFFA700"/>
                  </stop>
                  <stop position="1">
                    <color theme="0"/>
                  </stop>
                </gradientFill>
              </fill>
            </x14:dxf>
          </x14:cfRule>
          <xm:sqref>AI5 AI11 AI17 AI23 AI29 AI35 AI41 AI47 AI53</xm:sqref>
        </x14:conditionalFormatting>
        <x14:conditionalFormatting xmlns:xm="http://schemas.microsoft.com/office/excel/2006/main">
          <x14:cfRule type="containsText" priority="6" operator="containsText" id="{A3F9C9AD-3806-4CA7-94FA-5556A67EFBF1}">
            <xm:f>NOT(ISERROR(SEARCH(#REF!,AJ5)))</xm:f>
            <xm:f>#REF!</xm:f>
            <x14:dxf>
              <fill>
                <gradientFill degree="180">
                  <stop position="0">
                    <color rgb="FF008744"/>
                  </stop>
                  <stop position="1">
                    <color theme="0"/>
                  </stop>
                </gradientFill>
              </fill>
            </x14:dxf>
          </x14:cfRule>
          <x14:cfRule type="containsText" priority="7" operator="containsText" id="{E6D42A25-B997-4C89-AF8F-0EA214ACDE76}">
            <xm:f>NOT(ISERROR(SEARCH(#REF!,AJ5)))</xm:f>
            <xm:f>#REF!</xm:f>
            <x14:dxf>
              <fill>
                <gradientFill degree="180">
                  <stop position="0">
                    <color rgb="FF008744"/>
                  </stop>
                  <stop position="1">
                    <color rgb="FFFFFFFF"/>
                  </stop>
                </gradientFill>
              </fill>
            </x14:dxf>
          </x14:cfRule>
          <x14:cfRule type="containsText" priority="8" operator="containsText" id="{98BCB40A-84D3-4746-B40E-BCC939794D52}">
            <xm:f>NOT(ISERROR(SEARCH(#REF!,AJ5)))</xm:f>
            <xm:f>#REF!</xm:f>
            <x14:dxf>
              <fill>
                <gradientFill>
                  <stop position="0">
                    <color theme="0"/>
                  </stop>
                  <stop position="1">
                    <color rgb="FFFFFF00"/>
                  </stop>
                </gradientFill>
              </fill>
            </x14:dxf>
          </x14:cfRule>
          <x14:cfRule type="containsText" priority="9" operator="containsText" id="{63F22B2B-C69A-4132-B133-507FA9D9CFC6}">
            <xm:f>NOT(ISERROR(SEARCH(#REF!,AJ5)))</xm:f>
            <xm:f>#REF!</xm:f>
            <x14:dxf>
              <fill>
                <gradientFill degree="180">
                  <stop position="0">
                    <color rgb="FFFFA700"/>
                  </stop>
                  <stop position="1">
                    <color theme="0"/>
                  </stop>
                </gradientFill>
              </fill>
            </x14:dxf>
          </x14:cfRule>
          <xm:sqref>AJ5 AJ11 AJ17 AJ23 AJ29 AJ35 AJ41 AJ47 AJ53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DFE5-C177-45D6-956C-3B9A3FF69138}">
  <dimension ref="A1:CD64"/>
  <sheetViews>
    <sheetView topLeftCell="BO4" workbookViewId="0">
      <selection activeCell="CB4" sqref="CB4"/>
    </sheetView>
  </sheetViews>
  <sheetFormatPr baseColWidth="10" defaultColWidth="11.44140625" defaultRowHeight="14.4" x14ac:dyDescent="0.3"/>
  <cols>
    <col min="1" max="12" width="7.88671875" customWidth="1"/>
    <col min="16" max="37" width="0" hidden="1" customWidth="1"/>
    <col min="39" max="39" width="0" hidden="1" customWidth="1"/>
    <col min="76" max="76" width="13.33203125" customWidth="1"/>
    <col min="77" max="77" width="14.109375" customWidth="1"/>
    <col min="78" max="78" width="13.5546875" customWidth="1"/>
    <col min="79" max="79" width="16.109375" customWidth="1"/>
    <col min="80" max="80" width="16.44140625" customWidth="1"/>
    <col min="81" max="81" width="14.5546875" customWidth="1"/>
    <col min="82" max="82" width="13.33203125" customWidth="1"/>
  </cols>
  <sheetData>
    <row r="1" spans="1:82" x14ac:dyDescent="0.3">
      <c r="A1" s="177" t="s">
        <v>0</v>
      </c>
      <c r="B1" s="178"/>
      <c r="C1" s="178"/>
      <c r="D1" s="178"/>
      <c r="E1" s="178"/>
      <c r="F1" s="178"/>
      <c r="G1" s="178"/>
      <c r="H1" s="178"/>
      <c r="I1" s="179"/>
      <c r="J1" s="177" t="s">
        <v>1</v>
      </c>
      <c r="K1" s="178"/>
      <c r="L1" s="178"/>
      <c r="M1" s="179"/>
      <c r="N1" s="177" t="s">
        <v>2</v>
      </c>
      <c r="O1" s="178"/>
      <c r="P1" s="178"/>
      <c r="Q1" s="178"/>
      <c r="R1" s="178"/>
      <c r="S1" s="178"/>
      <c r="T1" s="178"/>
      <c r="U1" s="178"/>
      <c r="V1" s="178"/>
      <c r="W1" s="178"/>
      <c r="X1" s="178"/>
      <c r="Y1" s="178"/>
      <c r="Z1" s="178"/>
      <c r="AA1" s="178"/>
      <c r="AB1" s="178"/>
      <c r="AC1" s="178"/>
      <c r="AD1" s="178"/>
      <c r="AE1" s="178"/>
      <c r="AF1" s="178"/>
      <c r="AG1" s="178"/>
      <c r="AH1" s="179"/>
      <c r="AI1" s="177" t="s">
        <v>3</v>
      </c>
      <c r="AJ1" s="178"/>
      <c r="AK1" s="178"/>
      <c r="AL1" s="179"/>
      <c r="AM1" s="10"/>
      <c r="AN1" s="180" t="s">
        <v>4</v>
      </c>
      <c r="AO1" s="180"/>
      <c r="AP1" s="180"/>
      <c r="AQ1" s="180"/>
      <c r="AR1" s="180"/>
      <c r="AS1" s="180"/>
      <c r="AT1" s="180"/>
      <c r="AU1" s="180"/>
      <c r="AV1" s="180"/>
      <c r="AW1" s="180"/>
      <c r="AX1" s="180"/>
      <c r="AY1" s="180"/>
      <c r="AZ1" s="181" t="s">
        <v>5</v>
      </c>
      <c r="BA1" s="181"/>
      <c r="BB1" s="181"/>
      <c r="BC1" s="181"/>
      <c r="BD1" s="181"/>
      <c r="BE1" s="181" t="s">
        <v>6</v>
      </c>
      <c r="BF1" s="181"/>
      <c r="BG1" s="181"/>
      <c r="BH1" s="181"/>
      <c r="BI1" s="181"/>
      <c r="BJ1" s="181" t="s">
        <v>7</v>
      </c>
      <c r="BK1" s="181"/>
      <c r="BL1" s="181"/>
      <c r="BM1" s="181"/>
      <c r="BN1" s="181"/>
      <c r="BO1" s="181" t="s">
        <v>8</v>
      </c>
      <c r="BP1" s="181"/>
      <c r="BQ1" s="181"/>
      <c r="BR1" s="181"/>
      <c r="BS1" s="181"/>
      <c r="BT1" s="172" t="s">
        <v>9</v>
      </c>
      <c r="BU1" s="172"/>
      <c r="BV1" s="172"/>
      <c r="BW1" s="172"/>
      <c r="BX1" s="173" t="s">
        <v>10</v>
      </c>
      <c r="BY1" s="173"/>
      <c r="BZ1" s="173"/>
      <c r="CA1" s="174" t="s">
        <v>11</v>
      </c>
      <c r="CB1" s="175"/>
      <c r="CC1" s="175"/>
      <c r="CD1" s="176"/>
    </row>
    <row r="2" spans="1:82" x14ac:dyDescent="0.3">
      <c r="A2" s="182" t="s">
        <v>12</v>
      </c>
      <c r="B2" s="183" t="s">
        <v>13</v>
      </c>
      <c r="C2" s="183" t="s">
        <v>14</v>
      </c>
      <c r="D2" s="183" t="s">
        <v>15</v>
      </c>
      <c r="E2" s="184" t="s">
        <v>16</v>
      </c>
      <c r="F2" s="184" t="s">
        <v>17</v>
      </c>
      <c r="G2" s="183" t="s">
        <v>18</v>
      </c>
      <c r="H2" s="183" t="s">
        <v>19</v>
      </c>
      <c r="I2" s="183" t="s">
        <v>20</v>
      </c>
      <c r="J2" s="183" t="s">
        <v>21</v>
      </c>
      <c r="K2" s="183" t="s">
        <v>17</v>
      </c>
      <c r="L2" s="183" t="s">
        <v>22</v>
      </c>
      <c r="M2" s="185" t="s">
        <v>23</v>
      </c>
      <c r="N2" s="187" t="s">
        <v>24</v>
      </c>
      <c r="O2" s="183" t="s">
        <v>25</v>
      </c>
      <c r="P2" s="183" t="s">
        <v>26</v>
      </c>
      <c r="Q2" s="185" t="s">
        <v>27</v>
      </c>
      <c r="R2" s="183" t="s">
        <v>27</v>
      </c>
      <c r="S2" s="183" t="s">
        <v>28</v>
      </c>
      <c r="T2" s="183" t="s">
        <v>29</v>
      </c>
      <c r="U2" s="183" t="s">
        <v>30</v>
      </c>
      <c r="V2" s="183" t="s">
        <v>31</v>
      </c>
      <c r="W2" s="183" t="s">
        <v>32</v>
      </c>
      <c r="X2" s="183" t="s">
        <v>33</v>
      </c>
      <c r="Y2" s="183" t="s">
        <v>34</v>
      </c>
      <c r="Z2" s="183" t="s">
        <v>35</v>
      </c>
      <c r="AA2" s="183" t="s">
        <v>36</v>
      </c>
      <c r="AB2" s="183" t="s">
        <v>37</v>
      </c>
      <c r="AC2" s="188" t="s">
        <v>38</v>
      </c>
      <c r="AD2" s="189"/>
      <c r="AE2" s="183" t="s">
        <v>39</v>
      </c>
      <c r="AF2" s="183" t="s">
        <v>40</v>
      </c>
      <c r="AG2" s="183" t="s">
        <v>41</v>
      </c>
      <c r="AH2" s="183" t="s">
        <v>42</v>
      </c>
      <c r="AI2" s="183" t="s">
        <v>21</v>
      </c>
      <c r="AJ2" s="183" t="s">
        <v>17</v>
      </c>
      <c r="AK2" s="183" t="s">
        <v>22</v>
      </c>
      <c r="AL2" s="185" t="s">
        <v>43</v>
      </c>
      <c r="AM2" s="183" t="s">
        <v>44</v>
      </c>
      <c r="AN2" s="192" t="s">
        <v>45</v>
      </c>
      <c r="AO2" s="192" t="s">
        <v>27</v>
      </c>
      <c r="AP2" s="192" t="s">
        <v>46</v>
      </c>
      <c r="AQ2" s="192" t="s">
        <v>47</v>
      </c>
      <c r="AR2" s="192" t="s">
        <v>48</v>
      </c>
      <c r="AS2" s="192" t="s">
        <v>47</v>
      </c>
      <c r="AT2" s="193" t="s">
        <v>49</v>
      </c>
      <c r="AU2" s="192" t="s">
        <v>47</v>
      </c>
      <c r="AV2" s="192" t="s">
        <v>50</v>
      </c>
      <c r="AW2" s="192" t="s">
        <v>47</v>
      </c>
      <c r="AX2" s="193" t="s">
        <v>51</v>
      </c>
      <c r="AY2" s="192" t="s">
        <v>52</v>
      </c>
      <c r="AZ2" s="195" t="s">
        <v>53</v>
      </c>
      <c r="BA2" s="195" t="s">
        <v>54</v>
      </c>
      <c r="BB2" s="195" t="s">
        <v>27</v>
      </c>
      <c r="BC2" s="195" t="s">
        <v>55</v>
      </c>
      <c r="BD2" s="195" t="s">
        <v>56</v>
      </c>
      <c r="BE2" s="195" t="s">
        <v>53</v>
      </c>
      <c r="BF2" s="195" t="s">
        <v>54</v>
      </c>
      <c r="BG2" s="195" t="s">
        <v>27</v>
      </c>
      <c r="BH2" s="195" t="s">
        <v>55</v>
      </c>
      <c r="BI2" s="195" t="s">
        <v>56</v>
      </c>
      <c r="BJ2" s="195" t="s">
        <v>53</v>
      </c>
      <c r="BK2" s="195" t="s">
        <v>54</v>
      </c>
      <c r="BL2" s="195" t="s">
        <v>27</v>
      </c>
      <c r="BM2" s="195" t="s">
        <v>55</v>
      </c>
      <c r="BN2" s="195" t="s">
        <v>56</v>
      </c>
      <c r="BO2" s="195" t="s">
        <v>53</v>
      </c>
      <c r="BP2" s="195" t="s">
        <v>54</v>
      </c>
      <c r="BQ2" s="195" t="s">
        <v>27</v>
      </c>
      <c r="BR2" s="195" t="s">
        <v>55</v>
      </c>
      <c r="BS2" s="195" t="s">
        <v>56</v>
      </c>
      <c r="BT2" s="201" t="s">
        <v>57</v>
      </c>
      <c r="BU2" s="201" t="s">
        <v>58</v>
      </c>
      <c r="BV2" s="201" t="s">
        <v>59</v>
      </c>
      <c r="BW2" s="201" t="s">
        <v>54</v>
      </c>
      <c r="BX2" s="202" t="s">
        <v>47</v>
      </c>
      <c r="BY2" s="202" t="s">
        <v>60</v>
      </c>
      <c r="BZ2" s="202" t="s">
        <v>61</v>
      </c>
      <c r="CA2" s="196" t="s">
        <v>62</v>
      </c>
      <c r="CB2" s="196" t="s">
        <v>63</v>
      </c>
      <c r="CC2" s="196" t="s">
        <v>64</v>
      </c>
      <c r="CD2" s="196" t="s">
        <v>65</v>
      </c>
    </row>
    <row r="3" spans="1:82" ht="15" thickBot="1" x14ac:dyDescent="0.35">
      <c r="A3" s="182"/>
      <c r="B3" s="183"/>
      <c r="C3" s="183"/>
      <c r="D3" s="183"/>
      <c r="E3" s="184"/>
      <c r="F3" s="184"/>
      <c r="G3" s="183"/>
      <c r="H3" s="183"/>
      <c r="I3" s="183"/>
      <c r="J3" s="183"/>
      <c r="K3" s="183"/>
      <c r="L3" s="183"/>
      <c r="M3" s="186"/>
      <c r="N3" s="187"/>
      <c r="O3" s="183"/>
      <c r="P3" s="183"/>
      <c r="Q3" s="186"/>
      <c r="R3" s="183" t="s">
        <v>27</v>
      </c>
      <c r="S3" s="183"/>
      <c r="T3" s="183"/>
      <c r="U3" s="183"/>
      <c r="V3" s="183"/>
      <c r="W3" s="183" t="s">
        <v>32</v>
      </c>
      <c r="X3" s="183"/>
      <c r="Y3" s="183" t="s">
        <v>32</v>
      </c>
      <c r="Z3" s="183"/>
      <c r="AA3" s="183" t="s">
        <v>36</v>
      </c>
      <c r="AB3" s="183"/>
      <c r="AC3" s="190"/>
      <c r="AD3" s="191"/>
      <c r="AE3" s="183"/>
      <c r="AF3" s="183"/>
      <c r="AG3" s="183"/>
      <c r="AH3" s="183"/>
      <c r="AI3" s="183"/>
      <c r="AJ3" s="183"/>
      <c r="AK3" s="183"/>
      <c r="AL3" s="186"/>
      <c r="AM3" s="183"/>
      <c r="AN3" s="192"/>
      <c r="AO3" s="192"/>
      <c r="AP3" s="192"/>
      <c r="AQ3" s="192"/>
      <c r="AR3" s="192"/>
      <c r="AS3" s="192"/>
      <c r="AT3" s="194"/>
      <c r="AU3" s="192"/>
      <c r="AV3" s="192"/>
      <c r="AW3" s="192"/>
      <c r="AX3" s="194"/>
      <c r="AY3" s="192"/>
      <c r="AZ3" s="195"/>
      <c r="BA3" s="195"/>
      <c r="BB3" s="195"/>
      <c r="BC3" s="195"/>
      <c r="BD3" s="195"/>
      <c r="BE3" s="195"/>
      <c r="BF3" s="195"/>
      <c r="BG3" s="195"/>
      <c r="BH3" s="195"/>
      <c r="BI3" s="195"/>
      <c r="BJ3" s="195"/>
      <c r="BK3" s="195"/>
      <c r="BL3" s="195"/>
      <c r="BM3" s="195"/>
      <c r="BN3" s="195"/>
      <c r="BO3" s="195"/>
      <c r="BP3" s="195"/>
      <c r="BQ3" s="195"/>
      <c r="BR3" s="195"/>
      <c r="BS3" s="195"/>
      <c r="BT3" s="201"/>
      <c r="BU3" s="201"/>
      <c r="BV3" s="201"/>
      <c r="BW3" s="201"/>
      <c r="BX3" s="202"/>
      <c r="BY3" s="202"/>
      <c r="BZ3" s="202"/>
      <c r="CA3" s="196"/>
      <c r="CB3" s="196"/>
      <c r="CC3" s="196"/>
      <c r="CD3" s="196"/>
    </row>
    <row r="4" spans="1:82" ht="328.5" customHeight="1" thickTop="1" thickBot="1" x14ac:dyDescent="0.35">
      <c r="A4" s="220">
        <v>1</v>
      </c>
      <c r="B4" s="199" t="s">
        <v>361</v>
      </c>
      <c r="C4" s="199" t="s">
        <v>362</v>
      </c>
      <c r="D4" s="199" t="s">
        <v>363</v>
      </c>
      <c r="E4" s="200" t="s">
        <v>364</v>
      </c>
      <c r="F4" s="199" t="s">
        <v>70</v>
      </c>
      <c r="G4" s="199" t="s">
        <v>365</v>
      </c>
      <c r="H4" s="199" t="s">
        <v>366</v>
      </c>
      <c r="I4" s="199" t="s">
        <v>73</v>
      </c>
      <c r="J4" s="220">
        <v>1</v>
      </c>
      <c r="K4" s="220">
        <v>4</v>
      </c>
      <c r="L4" s="206">
        <v>16</v>
      </c>
      <c r="M4" s="207" t="s">
        <v>74</v>
      </c>
      <c r="N4" s="15">
        <v>1</v>
      </c>
      <c r="O4" s="95" t="s">
        <v>367</v>
      </c>
      <c r="P4" s="18">
        <v>15</v>
      </c>
      <c r="Q4" s="18">
        <v>15</v>
      </c>
      <c r="R4" s="18">
        <v>15</v>
      </c>
      <c r="S4" s="18">
        <v>15</v>
      </c>
      <c r="T4" s="18">
        <v>15</v>
      </c>
      <c r="U4" s="18">
        <v>15</v>
      </c>
      <c r="V4" s="18">
        <v>10</v>
      </c>
      <c r="W4" s="19">
        <v>100</v>
      </c>
      <c r="X4" s="20" t="s">
        <v>76</v>
      </c>
      <c r="Y4" s="43" t="s">
        <v>76</v>
      </c>
      <c r="Z4" s="44" t="s">
        <v>76</v>
      </c>
      <c r="AA4" s="19" t="s">
        <v>99</v>
      </c>
      <c r="AB4" s="18"/>
      <c r="AC4" s="204">
        <v>100</v>
      </c>
      <c r="AD4" s="204" t="s">
        <v>76</v>
      </c>
      <c r="AE4" s="219" t="s">
        <v>80</v>
      </c>
      <c r="AF4" s="219" t="s">
        <v>80</v>
      </c>
      <c r="AG4" s="214">
        <v>2</v>
      </c>
      <c r="AH4" s="214">
        <v>2</v>
      </c>
      <c r="AI4" s="218">
        <v>1</v>
      </c>
      <c r="AJ4" s="218">
        <v>3</v>
      </c>
      <c r="AK4" s="206">
        <v>12</v>
      </c>
      <c r="AL4" s="207" t="s">
        <v>82</v>
      </c>
      <c r="AM4" s="215" t="s">
        <v>130</v>
      </c>
      <c r="AN4" s="95" t="s">
        <v>368</v>
      </c>
      <c r="AO4" s="16" t="s">
        <v>369</v>
      </c>
      <c r="AP4" s="37">
        <v>45657</v>
      </c>
      <c r="AQ4" s="96" t="s">
        <v>370</v>
      </c>
      <c r="AR4" s="16" t="s">
        <v>371</v>
      </c>
      <c r="AS4" s="31">
        <v>45419</v>
      </c>
      <c r="AT4" s="32" t="s">
        <v>372</v>
      </c>
      <c r="AU4" s="31"/>
      <c r="AV4" s="32"/>
      <c r="AW4" s="31"/>
      <c r="AX4" s="32"/>
      <c r="AY4" s="40" t="s">
        <v>88</v>
      </c>
      <c r="AZ4" s="96" t="s">
        <v>370</v>
      </c>
      <c r="BA4" s="16" t="s">
        <v>373</v>
      </c>
      <c r="BB4" s="16" t="s">
        <v>374</v>
      </c>
      <c r="BC4" s="96" t="s">
        <v>375</v>
      </c>
      <c r="BD4" s="37" t="s">
        <v>140</v>
      </c>
      <c r="BE4" s="41">
        <v>45419</v>
      </c>
      <c r="BF4" s="32" t="s">
        <v>376</v>
      </c>
      <c r="BG4" s="32" t="s">
        <v>374</v>
      </c>
      <c r="BH4" s="41" t="s">
        <v>377</v>
      </c>
      <c r="BI4" s="31"/>
      <c r="BJ4" s="32"/>
      <c r="BK4" s="32"/>
      <c r="BL4" s="40"/>
      <c r="BM4" s="31"/>
      <c r="BN4" s="31"/>
      <c r="BO4" s="32"/>
      <c r="BP4" s="32"/>
      <c r="BQ4" s="40"/>
      <c r="BR4" s="31"/>
      <c r="BS4" s="31"/>
      <c r="BT4" s="41" t="s">
        <v>378</v>
      </c>
      <c r="BU4" s="32"/>
      <c r="BV4" s="32"/>
      <c r="BW4" s="32"/>
      <c r="BX4" s="31">
        <v>45405</v>
      </c>
      <c r="BY4" s="161" t="s">
        <v>379</v>
      </c>
      <c r="BZ4" s="161" t="s">
        <v>380</v>
      </c>
      <c r="CA4" s="119">
        <v>45421</v>
      </c>
      <c r="CB4" s="32" t="s">
        <v>381</v>
      </c>
      <c r="CC4" s="32" t="s">
        <v>382</v>
      </c>
      <c r="CD4" s="32" t="s">
        <v>383</v>
      </c>
    </row>
    <row r="5" spans="1:82" ht="15.6" thickTop="1" thickBot="1" x14ac:dyDescent="0.35">
      <c r="A5" s="220"/>
      <c r="B5" s="199"/>
      <c r="C5" s="199"/>
      <c r="D5" s="199"/>
      <c r="E5" s="200"/>
      <c r="F5" s="199"/>
      <c r="G5" s="199"/>
      <c r="H5" s="199"/>
      <c r="I5" s="199"/>
      <c r="J5" s="220"/>
      <c r="K5" s="220"/>
      <c r="L5" s="206"/>
      <c r="M5" s="208"/>
      <c r="N5" s="15">
        <v>2</v>
      </c>
      <c r="O5" s="52"/>
      <c r="P5" s="18"/>
      <c r="Q5" s="18"/>
      <c r="R5" s="18"/>
      <c r="S5" s="18"/>
      <c r="T5" s="18"/>
      <c r="U5" s="18"/>
      <c r="V5" s="18"/>
      <c r="W5" s="19">
        <v>0</v>
      </c>
      <c r="X5" s="20" t="s">
        <v>107</v>
      </c>
      <c r="Y5" s="43"/>
      <c r="Z5" s="44" t="s">
        <v>108</v>
      </c>
      <c r="AA5" s="19" t="s">
        <v>78</v>
      </c>
      <c r="AB5" s="18"/>
      <c r="AC5" s="204"/>
      <c r="AD5" s="204"/>
      <c r="AE5" s="219"/>
      <c r="AF5" s="219"/>
      <c r="AG5" s="214"/>
      <c r="AH5" s="214"/>
      <c r="AI5" s="218"/>
      <c r="AJ5" s="218"/>
      <c r="AK5" s="206"/>
      <c r="AL5" s="208"/>
      <c r="AM5" s="216"/>
      <c r="AN5" s="16"/>
      <c r="AO5" s="15"/>
      <c r="AP5" s="37"/>
      <c r="AQ5" s="37"/>
      <c r="AR5" s="16"/>
      <c r="AS5" s="31"/>
      <c r="AT5" s="32"/>
      <c r="AU5" s="31"/>
      <c r="AV5" s="32"/>
      <c r="AW5" s="31"/>
      <c r="AX5" s="32"/>
      <c r="AY5" s="40"/>
      <c r="AZ5" s="16"/>
      <c r="BA5" s="16"/>
      <c r="BB5" s="15"/>
      <c r="BC5" s="37"/>
      <c r="BD5" s="37"/>
      <c r="BE5" s="32"/>
      <c r="BF5" s="32"/>
      <c r="BG5" s="40"/>
      <c r="BH5" s="31"/>
      <c r="BI5" s="31"/>
      <c r="BJ5" s="32"/>
      <c r="BK5" s="32"/>
      <c r="BL5" s="40"/>
      <c r="BM5" s="31"/>
      <c r="BN5" s="31"/>
      <c r="BO5" s="32"/>
      <c r="BP5" s="32"/>
      <c r="BQ5" s="40"/>
      <c r="BR5" s="31"/>
      <c r="BS5" s="31"/>
      <c r="BT5" s="31"/>
      <c r="BU5" s="32"/>
      <c r="BV5" s="32"/>
      <c r="BW5" s="32"/>
      <c r="BX5" s="31"/>
      <c r="BY5" s="32"/>
      <c r="BZ5" s="32"/>
      <c r="CA5" s="31"/>
      <c r="CB5" s="32"/>
      <c r="CC5" s="40"/>
      <c r="CD5" s="32"/>
    </row>
    <row r="6" spans="1:82" ht="15.6" thickTop="1" thickBot="1" x14ac:dyDescent="0.35">
      <c r="A6" s="220"/>
      <c r="B6" s="199"/>
      <c r="C6" s="199"/>
      <c r="D6" s="199"/>
      <c r="E6" s="200"/>
      <c r="F6" s="199"/>
      <c r="G6" s="199"/>
      <c r="H6" s="199"/>
      <c r="I6" s="199"/>
      <c r="J6" s="220"/>
      <c r="K6" s="220"/>
      <c r="L6" s="206"/>
      <c r="M6" s="208"/>
      <c r="N6" s="15">
        <v>3</v>
      </c>
      <c r="O6" s="48"/>
      <c r="P6" s="18"/>
      <c r="Q6" s="18"/>
      <c r="R6" s="18"/>
      <c r="S6" s="18"/>
      <c r="T6" s="18"/>
      <c r="U6" s="18"/>
      <c r="V6" s="18"/>
      <c r="W6" s="19">
        <v>0</v>
      </c>
      <c r="X6" s="20" t="s">
        <v>107</v>
      </c>
      <c r="Y6" s="43"/>
      <c r="Z6" s="44" t="s">
        <v>108</v>
      </c>
      <c r="AA6" s="19" t="s">
        <v>78</v>
      </c>
      <c r="AB6" s="18"/>
      <c r="AC6" s="204"/>
      <c r="AD6" s="204"/>
      <c r="AE6" s="219"/>
      <c r="AF6" s="219"/>
      <c r="AG6" s="214"/>
      <c r="AH6" s="214"/>
      <c r="AI6" s="218"/>
      <c r="AJ6" s="218"/>
      <c r="AK6" s="206"/>
      <c r="AL6" s="208"/>
      <c r="AM6" s="216"/>
      <c r="AN6" s="16"/>
      <c r="AO6" s="15"/>
      <c r="AP6" s="37"/>
      <c r="AQ6" s="37"/>
      <c r="AR6" s="16"/>
      <c r="AS6" s="31"/>
      <c r="AT6" s="32"/>
      <c r="AU6" s="31"/>
      <c r="AV6" s="32"/>
      <c r="AW6" s="31"/>
      <c r="AX6" s="32"/>
      <c r="AY6" s="40"/>
      <c r="AZ6" s="16"/>
      <c r="BA6" s="16"/>
      <c r="BB6" s="15"/>
      <c r="BC6" s="37"/>
      <c r="BD6" s="37"/>
      <c r="BE6" s="32"/>
      <c r="BF6" s="32"/>
      <c r="BG6" s="40"/>
      <c r="BH6" s="31"/>
      <c r="BI6" s="31"/>
      <c r="BJ6" s="32"/>
      <c r="BK6" s="32"/>
      <c r="BL6" s="40"/>
      <c r="BM6" s="31"/>
      <c r="BN6" s="31"/>
      <c r="BO6" s="32"/>
      <c r="BP6" s="32"/>
      <c r="BQ6" s="40"/>
      <c r="BR6" s="31"/>
      <c r="BS6" s="31"/>
      <c r="BT6" s="31"/>
      <c r="BU6" s="32"/>
      <c r="BV6" s="32"/>
      <c r="BW6" s="32"/>
      <c r="BX6" s="31"/>
      <c r="BY6" s="32"/>
      <c r="BZ6" s="32"/>
      <c r="CA6" s="31"/>
      <c r="CB6" s="32"/>
      <c r="CC6" s="40"/>
      <c r="CD6" s="32"/>
    </row>
    <row r="7" spans="1:82" ht="15.6" thickTop="1" thickBot="1" x14ac:dyDescent="0.35">
      <c r="A7" s="220"/>
      <c r="B7" s="199"/>
      <c r="C7" s="199"/>
      <c r="D7" s="199"/>
      <c r="E7" s="200"/>
      <c r="F7" s="199"/>
      <c r="G7" s="199"/>
      <c r="H7" s="199"/>
      <c r="I7" s="199"/>
      <c r="J7" s="220"/>
      <c r="K7" s="220"/>
      <c r="L7" s="206"/>
      <c r="M7" s="208"/>
      <c r="N7" s="15">
        <v>4</v>
      </c>
      <c r="O7" s="52"/>
      <c r="P7" s="18"/>
      <c r="Q7" s="18"/>
      <c r="R7" s="18"/>
      <c r="S7" s="18"/>
      <c r="T7" s="18"/>
      <c r="U7" s="18"/>
      <c r="V7" s="18"/>
      <c r="W7" s="19">
        <v>0</v>
      </c>
      <c r="X7" s="20" t="s">
        <v>107</v>
      </c>
      <c r="Y7" s="43"/>
      <c r="Z7" s="44" t="s">
        <v>108</v>
      </c>
      <c r="AA7" s="19" t="s">
        <v>78</v>
      </c>
      <c r="AB7" s="18"/>
      <c r="AC7" s="204"/>
      <c r="AD7" s="204"/>
      <c r="AE7" s="219"/>
      <c r="AF7" s="219"/>
      <c r="AG7" s="214"/>
      <c r="AH7" s="214"/>
      <c r="AI7" s="218"/>
      <c r="AJ7" s="218"/>
      <c r="AK7" s="206"/>
      <c r="AL7" s="208"/>
      <c r="AM7" s="216"/>
      <c r="AN7" s="16"/>
      <c r="AO7" s="15"/>
      <c r="AP7" s="37"/>
      <c r="AQ7" s="37"/>
      <c r="AR7" s="16"/>
      <c r="AS7" s="31"/>
      <c r="AT7" s="32"/>
      <c r="AU7" s="31"/>
      <c r="AV7" s="32"/>
      <c r="AW7" s="31"/>
      <c r="AX7" s="32"/>
      <c r="AY7" s="40"/>
      <c r="AZ7" s="16"/>
      <c r="BA7" s="16"/>
      <c r="BB7" s="15"/>
      <c r="BC7" s="37"/>
      <c r="BD7" s="37"/>
      <c r="BE7" s="32"/>
      <c r="BF7" s="32"/>
      <c r="BG7" s="40"/>
      <c r="BH7" s="31"/>
      <c r="BI7" s="31"/>
      <c r="BJ7" s="32"/>
      <c r="BK7" s="32"/>
      <c r="BL7" s="40"/>
      <c r="BM7" s="31"/>
      <c r="BN7" s="31"/>
      <c r="BO7" s="32"/>
      <c r="BP7" s="32"/>
      <c r="BQ7" s="40"/>
      <c r="BR7" s="31"/>
      <c r="BS7" s="31"/>
      <c r="BT7" s="31"/>
      <c r="BU7" s="32"/>
      <c r="BV7" s="32"/>
      <c r="BW7" s="32"/>
      <c r="BX7" s="31"/>
      <c r="BY7" s="32"/>
      <c r="BZ7" s="32"/>
      <c r="CA7" s="31"/>
      <c r="CB7" s="32"/>
      <c r="CC7" s="40"/>
      <c r="CD7" s="32"/>
    </row>
    <row r="8" spans="1:82" ht="15.6" thickTop="1" thickBot="1" x14ac:dyDescent="0.35">
      <c r="A8" s="220"/>
      <c r="B8" s="199"/>
      <c r="C8" s="199"/>
      <c r="D8" s="199"/>
      <c r="E8" s="200"/>
      <c r="F8" s="199"/>
      <c r="G8" s="199"/>
      <c r="H8" s="199"/>
      <c r="I8" s="199"/>
      <c r="J8" s="220"/>
      <c r="K8" s="220"/>
      <c r="L8" s="206"/>
      <c r="M8" s="208"/>
      <c r="N8" s="15">
        <v>5</v>
      </c>
      <c r="O8" s="52"/>
      <c r="P8" s="18"/>
      <c r="Q8" s="18"/>
      <c r="R8" s="18"/>
      <c r="S8" s="18"/>
      <c r="T8" s="18"/>
      <c r="U8" s="18"/>
      <c r="V8" s="18"/>
      <c r="W8" s="19">
        <v>0</v>
      </c>
      <c r="X8" s="20" t="s">
        <v>107</v>
      </c>
      <c r="Y8" s="43"/>
      <c r="Z8" s="44" t="s">
        <v>108</v>
      </c>
      <c r="AA8" s="19" t="s">
        <v>78</v>
      </c>
      <c r="AB8" s="18"/>
      <c r="AC8" s="204"/>
      <c r="AD8" s="204"/>
      <c r="AE8" s="219"/>
      <c r="AF8" s="219"/>
      <c r="AG8" s="214"/>
      <c r="AH8" s="214"/>
      <c r="AI8" s="218"/>
      <c r="AJ8" s="218"/>
      <c r="AK8" s="206"/>
      <c r="AL8" s="208"/>
      <c r="AM8" s="216"/>
      <c r="AN8" s="16"/>
      <c r="AO8" s="15"/>
      <c r="AP8" s="37"/>
      <c r="AQ8" s="37"/>
      <c r="AR8" s="16"/>
      <c r="AS8" s="31"/>
      <c r="AT8" s="32"/>
      <c r="AU8" s="31"/>
      <c r="AV8" s="32"/>
      <c r="AW8" s="31"/>
      <c r="AX8" s="32"/>
      <c r="AY8" s="40"/>
      <c r="AZ8" s="16"/>
      <c r="BA8" s="16"/>
      <c r="BB8" s="15"/>
      <c r="BC8" s="37"/>
      <c r="BD8" s="37"/>
      <c r="BE8" s="32"/>
      <c r="BF8" s="32"/>
      <c r="BG8" s="40"/>
      <c r="BH8" s="31"/>
      <c r="BI8" s="31"/>
      <c r="BJ8" s="32"/>
      <c r="BK8" s="32"/>
      <c r="BL8" s="40"/>
      <c r="BM8" s="31"/>
      <c r="BN8" s="31"/>
      <c r="BO8" s="32"/>
      <c r="BP8" s="32"/>
      <c r="BQ8" s="40"/>
      <c r="BR8" s="31"/>
      <c r="BS8" s="31"/>
      <c r="BT8" s="31"/>
      <c r="BU8" s="32"/>
      <c r="BV8" s="32"/>
      <c r="BW8" s="32"/>
      <c r="BX8" s="31"/>
      <c r="BY8" s="32"/>
      <c r="BZ8" s="32"/>
      <c r="CA8" s="31"/>
      <c r="CB8" s="32"/>
      <c r="CC8" s="40"/>
      <c r="CD8" s="32"/>
    </row>
    <row r="9" spans="1:82" ht="15.6" thickTop="1" thickBot="1" x14ac:dyDescent="0.35">
      <c r="A9" s="220"/>
      <c r="B9" s="199"/>
      <c r="C9" s="199"/>
      <c r="D9" s="199"/>
      <c r="E9" s="200"/>
      <c r="F9" s="199"/>
      <c r="G9" s="199"/>
      <c r="H9" s="199"/>
      <c r="I9" s="199"/>
      <c r="J9" s="220"/>
      <c r="K9" s="220"/>
      <c r="L9" s="206"/>
      <c r="M9" s="209"/>
      <c r="N9" s="15">
        <v>6</v>
      </c>
      <c r="O9" s="52"/>
      <c r="P9" s="18"/>
      <c r="Q9" s="18"/>
      <c r="R9" s="18"/>
      <c r="S9" s="18"/>
      <c r="T9" s="18"/>
      <c r="U9" s="18"/>
      <c r="V9" s="18"/>
      <c r="W9" s="19">
        <v>0</v>
      </c>
      <c r="X9" s="20" t="s">
        <v>107</v>
      </c>
      <c r="Y9" s="43"/>
      <c r="Z9" s="44" t="s">
        <v>108</v>
      </c>
      <c r="AA9" s="19" t="s">
        <v>78</v>
      </c>
      <c r="AB9" s="18"/>
      <c r="AC9" s="204"/>
      <c r="AD9" s="204"/>
      <c r="AE9" s="219"/>
      <c r="AF9" s="219"/>
      <c r="AG9" s="214"/>
      <c r="AH9" s="214"/>
      <c r="AI9" s="218"/>
      <c r="AJ9" s="218"/>
      <c r="AK9" s="206"/>
      <c r="AL9" s="209"/>
      <c r="AM9" s="217"/>
      <c r="AN9" s="16"/>
      <c r="AO9" s="15"/>
      <c r="AP9" s="37"/>
      <c r="AQ9" s="37"/>
      <c r="AR9" s="16"/>
      <c r="AS9" s="31"/>
      <c r="AT9" s="32"/>
      <c r="AU9" s="31"/>
      <c r="AV9" s="32"/>
      <c r="AW9" s="31"/>
      <c r="AX9" s="32"/>
      <c r="AY9" s="40"/>
      <c r="AZ9" s="16"/>
      <c r="BA9" s="16"/>
      <c r="BB9" s="15"/>
      <c r="BC9" s="37"/>
      <c r="BD9" s="37"/>
      <c r="BE9" s="32"/>
      <c r="BF9" s="32"/>
      <c r="BG9" s="40"/>
      <c r="BH9" s="31"/>
      <c r="BI9" s="31"/>
      <c r="BJ9" s="32"/>
      <c r="BK9" s="32"/>
      <c r="BL9" s="40"/>
      <c r="BM9" s="31"/>
      <c r="BN9" s="31"/>
      <c r="BO9" s="32"/>
      <c r="BP9" s="32"/>
      <c r="BQ9" s="40"/>
      <c r="BR9" s="31"/>
      <c r="BS9" s="31"/>
      <c r="BT9" s="31"/>
      <c r="BU9" s="32"/>
      <c r="BV9" s="32"/>
      <c r="BW9" s="32"/>
      <c r="BX9" s="31"/>
      <c r="BY9" s="32"/>
      <c r="BZ9" s="32"/>
      <c r="CA9" s="31"/>
      <c r="CB9" s="32"/>
      <c r="CC9" s="40"/>
      <c r="CD9" s="32"/>
    </row>
    <row r="10" spans="1:82" ht="15.6" thickTop="1" thickBot="1" x14ac:dyDescent="0.35">
      <c r="A10" s="220">
        <v>2</v>
      </c>
      <c r="B10" s="199"/>
      <c r="C10" s="199"/>
      <c r="D10" s="199"/>
      <c r="E10" s="200"/>
      <c r="F10" s="199"/>
      <c r="G10" s="199"/>
      <c r="H10" s="199"/>
      <c r="I10" s="199"/>
      <c r="J10" s="220"/>
      <c r="K10" s="220"/>
      <c r="L10" s="206">
        <v>0</v>
      </c>
      <c r="M10" s="207" t="b">
        <v>0</v>
      </c>
      <c r="N10" s="15">
        <v>1</v>
      </c>
      <c r="O10" s="52"/>
      <c r="P10" s="18"/>
      <c r="Q10" s="18"/>
      <c r="R10" s="18"/>
      <c r="S10" s="18"/>
      <c r="T10" s="18"/>
      <c r="U10" s="18"/>
      <c r="V10" s="18"/>
      <c r="W10" s="19">
        <v>0</v>
      </c>
      <c r="X10" s="20" t="s">
        <v>107</v>
      </c>
      <c r="Y10" s="43"/>
      <c r="Z10" s="44" t="s">
        <v>108</v>
      </c>
      <c r="AA10" s="19" t="s">
        <v>78</v>
      </c>
      <c r="AB10" s="18"/>
      <c r="AC10" s="204">
        <v>0</v>
      </c>
      <c r="AD10" s="204" t="s">
        <v>107</v>
      </c>
      <c r="AE10" s="219"/>
      <c r="AF10" s="219"/>
      <c r="AG10" s="214" t="s">
        <v>122</v>
      </c>
      <c r="AH10" s="214" t="s">
        <v>122</v>
      </c>
      <c r="AI10" s="218"/>
      <c r="AJ10" s="218"/>
      <c r="AK10" s="206">
        <v>0</v>
      </c>
      <c r="AL10" s="207" t="b">
        <v>0</v>
      </c>
      <c r="AM10" s="215"/>
      <c r="AN10" s="16"/>
      <c r="AO10" s="15"/>
      <c r="AP10" s="37"/>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row>
    <row r="11" spans="1:82" ht="15.6" thickTop="1" thickBot="1" x14ac:dyDescent="0.35">
      <c r="A11" s="220"/>
      <c r="B11" s="199"/>
      <c r="C11" s="199"/>
      <c r="D11" s="199"/>
      <c r="E11" s="200"/>
      <c r="F11" s="199"/>
      <c r="G11" s="199"/>
      <c r="H11" s="199"/>
      <c r="I11" s="199"/>
      <c r="J11" s="220"/>
      <c r="K11" s="220"/>
      <c r="L11" s="206"/>
      <c r="M11" s="208"/>
      <c r="N11" s="15">
        <v>2</v>
      </c>
      <c r="O11" s="52"/>
      <c r="P11" s="18"/>
      <c r="Q11" s="18"/>
      <c r="R11" s="18"/>
      <c r="S11" s="18"/>
      <c r="T11" s="18"/>
      <c r="U11" s="18"/>
      <c r="V11" s="18"/>
      <c r="W11" s="19">
        <v>0</v>
      </c>
      <c r="X11" s="20" t="s">
        <v>107</v>
      </c>
      <c r="Y11" s="43"/>
      <c r="Z11" s="44" t="s">
        <v>108</v>
      </c>
      <c r="AA11" s="19" t="s">
        <v>78</v>
      </c>
      <c r="AB11" s="18"/>
      <c r="AC11" s="204"/>
      <c r="AD11" s="204"/>
      <c r="AE11" s="219"/>
      <c r="AF11" s="219"/>
      <c r="AG11" s="214"/>
      <c r="AH11" s="214"/>
      <c r="AI11" s="218"/>
      <c r="AJ11" s="218"/>
      <c r="AK11" s="206"/>
      <c r="AL11" s="208"/>
      <c r="AM11" s="216"/>
      <c r="AN11" s="16"/>
      <c r="AO11" s="15"/>
      <c r="AP11" s="37"/>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row>
    <row r="12" spans="1:82" ht="15.6" thickTop="1" thickBot="1" x14ac:dyDescent="0.35">
      <c r="A12" s="220"/>
      <c r="B12" s="199"/>
      <c r="C12" s="199"/>
      <c r="D12" s="199"/>
      <c r="E12" s="200"/>
      <c r="F12" s="199"/>
      <c r="G12" s="199"/>
      <c r="H12" s="199"/>
      <c r="I12" s="199"/>
      <c r="J12" s="220"/>
      <c r="K12" s="220"/>
      <c r="L12" s="206"/>
      <c r="M12" s="208"/>
      <c r="N12" s="15">
        <v>3</v>
      </c>
      <c r="O12" s="48"/>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row>
    <row r="13" spans="1:82" ht="15.6" thickTop="1" thickBot="1" x14ac:dyDescent="0.35">
      <c r="A13" s="220"/>
      <c r="B13" s="199"/>
      <c r="C13" s="199"/>
      <c r="D13" s="199"/>
      <c r="E13" s="200"/>
      <c r="F13" s="199"/>
      <c r="G13" s="199"/>
      <c r="H13" s="199"/>
      <c r="I13" s="199"/>
      <c r="J13" s="220"/>
      <c r="K13" s="220"/>
      <c r="L13" s="206"/>
      <c r="M13" s="208"/>
      <c r="N13" s="15">
        <v>4</v>
      </c>
      <c r="O13" s="52"/>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row>
    <row r="14" spans="1:82" ht="15.6" thickTop="1" thickBot="1" x14ac:dyDescent="0.35">
      <c r="A14" s="220"/>
      <c r="B14" s="199"/>
      <c r="C14" s="199"/>
      <c r="D14" s="199"/>
      <c r="E14" s="200"/>
      <c r="F14" s="199"/>
      <c r="G14" s="199"/>
      <c r="H14" s="199"/>
      <c r="I14" s="199"/>
      <c r="J14" s="220"/>
      <c r="K14" s="220"/>
      <c r="L14" s="206"/>
      <c r="M14" s="208"/>
      <c r="N14" s="15">
        <v>5</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8"/>
      <c r="AM14" s="216"/>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row>
    <row r="15" spans="1:82" ht="15.6" thickTop="1" thickBot="1" x14ac:dyDescent="0.35">
      <c r="A15" s="220"/>
      <c r="B15" s="199"/>
      <c r="C15" s="199"/>
      <c r="D15" s="199"/>
      <c r="E15" s="200"/>
      <c r="F15" s="199"/>
      <c r="G15" s="199"/>
      <c r="H15" s="199"/>
      <c r="I15" s="199"/>
      <c r="J15" s="220"/>
      <c r="K15" s="220"/>
      <c r="L15" s="206"/>
      <c r="M15" s="209"/>
      <c r="N15" s="15">
        <v>6</v>
      </c>
      <c r="O15" s="52"/>
      <c r="P15" s="18"/>
      <c r="Q15" s="18"/>
      <c r="R15" s="18"/>
      <c r="S15" s="18"/>
      <c r="T15" s="18"/>
      <c r="U15" s="18"/>
      <c r="V15" s="18"/>
      <c r="W15" s="19">
        <v>0</v>
      </c>
      <c r="X15" s="20" t="s">
        <v>107</v>
      </c>
      <c r="Y15" s="43"/>
      <c r="Z15" s="44" t="s">
        <v>108</v>
      </c>
      <c r="AA15" s="19" t="s">
        <v>78</v>
      </c>
      <c r="AB15" s="18"/>
      <c r="AC15" s="204"/>
      <c r="AD15" s="204"/>
      <c r="AE15" s="219"/>
      <c r="AF15" s="219"/>
      <c r="AG15" s="214"/>
      <c r="AH15" s="214"/>
      <c r="AI15" s="218"/>
      <c r="AJ15" s="218"/>
      <c r="AK15" s="206"/>
      <c r="AL15" s="209"/>
      <c r="AM15" s="217"/>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row>
    <row r="16" spans="1:82" ht="15.6" thickTop="1" thickBot="1" x14ac:dyDescent="0.35">
      <c r="A16" s="220">
        <v>3</v>
      </c>
      <c r="B16" s="199"/>
      <c r="C16" s="199"/>
      <c r="D16" s="199"/>
      <c r="E16" s="200"/>
      <c r="F16" s="199"/>
      <c r="G16" s="199"/>
      <c r="H16" s="199"/>
      <c r="I16" s="199"/>
      <c r="J16" s="220"/>
      <c r="K16" s="220"/>
      <c r="L16" s="206">
        <v>0</v>
      </c>
      <c r="M16" s="207" t="b">
        <v>0</v>
      </c>
      <c r="N16" s="15">
        <v>1</v>
      </c>
      <c r="O16" s="52"/>
      <c r="P16" s="18"/>
      <c r="Q16" s="18"/>
      <c r="R16" s="18"/>
      <c r="S16" s="18"/>
      <c r="T16" s="18"/>
      <c r="U16" s="18"/>
      <c r="V16" s="18"/>
      <c r="W16" s="19">
        <v>0</v>
      </c>
      <c r="X16" s="20" t="s">
        <v>107</v>
      </c>
      <c r="Y16" s="43"/>
      <c r="Z16" s="44" t="s">
        <v>108</v>
      </c>
      <c r="AA16" s="19" t="s">
        <v>78</v>
      </c>
      <c r="AB16" s="18"/>
      <c r="AC16" s="204">
        <v>0</v>
      </c>
      <c r="AD16" s="204" t="s">
        <v>107</v>
      </c>
      <c r="AE16" s="219"/>
      <c r="AF16" s="219"/>
      <c r="AG16" s="214" t="s">
        <v>122</v>
      </c>
      <c r="AH16" s="214" t="s">
        <v>122</v>
      </c>
      <c r="AI16" s="218"/>
      <c r="AJ16" s="218"/>
      <c r="AK16" s="206">
        <v>0</v>
      </c>
      <c r="AL16" s="207" t="b">
        <v>0</v>
      </c>
      <c r="AM16" s="215"/>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row>
    <row r="17" spans="1:82" ht="15.6" thickTop="1" thickBot="1" x14ac:dyDescent="0.35">
      <c r="A17" s="220"/>
      <c r="B17" s="199"/>
      <c r="C17" s="199"/>
      <c r="D17" s="199"/>
      <c r="E17" s="200"/>
      <c r="F17" s="199"/>
      <c r="G17" s="199"/>
      <c r="H17" s="199"/>
      <c r="I17" s="199"/>
      <c r="J17" s="220"/>
      <c r="K17" s="220"/>
      <c r="L17" s="206"/>
      <c r="M17" s="208"/>
      <c r="N17" s="15">
        <v>2</v>
      </c>
      <c r="O17" s="52"/>
      <c r="P17" s="18"/>
      <c r="Q17" s="18"/>
      <c r="R17" s="18"/>
      <c r="S17" s="18"/>
      <c r="T17" s="18"/>
      <c r="U17" s="18"/>
      <c r="V17" s="18"/>
      <c r="W17" s="19">
        <v>0</v>
      </c>
      <c r="X17" s="20" t="s">
        <v>107</v>
      </c>
      <c r="Y17" s="43"/>
      <c r="Z17" s="44" t="s">
        <v>108</v>
      </c>
      <c r="AA17" s="19" t="s">
        <v>78</v>
      </c>
      <c r="AB17" s="18"/>
      <c r="AC17" s="204"/>
      <c r="AD17" s="204"/>
      <c r="AE17" s="219"/>
      <c r="AF17" s="219"/>
      <c r="AG17" s="214"/>
      <c r="AH17" s="214"/>
      <c r="AI17" s="218"/>
      <c r="AJ17" s="218"/>
      <c r="AK17" s="206"/>
      <c r="AL17" s="208"/>
      <c r="AM17" s="216"/>
      <c r="AN17" s="16"/>
      <c r="AO17" s="15"/>
      <c r="AP17" s="37"/>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row>
    <row r="18" spans="1:82" ht="15.6" thickTop="1" thickBot="1" x14ac:dyDescent="0.35">
      <c r="A18" s="220"/>
      <c r="B18" s="199"/>
      <c r="C18" s="199"/>
      <c r="D18" s="199"/>
      <c r="E18" s="200"/>
      <c r="F18" s="199"/>
      <c r="G18" s="199"/>
      <c r="H18" s="199"/>
      <c r="I18" s="199"/>
      <c r="J18" s="220"/>
      <c r="K18" s="220"/>
      <c r="L18" s="206"/>
      <c r="M18" s="208"/>
      <c r="N18" s="15">
        <v>3</v>
      </c>
      <c r="O18" s="48"/>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row>
    <row r="19" spans="1:82" ht="15.6" thickTop="1" thickBot="1" x14ac:dyDescent="0.35">
      <c r="A19" s="220"/>
      <c r="B19" s="199"/>
      <c r="C19" s="199"/>
      <c r="D19" s="199"/>
      <c r="E19" s="200"/>
      <c r="F19" s="199"/>
      <c r="G19" s="199"/>
      <c r="H19" s="199"/>
      <c r="I19" s="199"/>
      <c r="J19" s="220"/>
      <c r="K19" s="220"/>
      <c r="L19" s="206"/>
      <c r="M19" s="208"/>
      <c r="N19" s="15">
        <v>4</v>
      </c>
      <c r="O19" s="52"/>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row>
    <row r="20" spans="1:82" ht="15.6" thickTop="1" thickBot="1" x14ac:dyDescent="0.35">
      <c r="A20" s="220"/>
      <c r="B20" s="199"/>
      <c r="C20" s="199"/>
      <c r="D20" s="199"/>
      <c r="E20" s="200"/>
      <c r="F20" s="199"/>
      <c r="G20" s="199"/>
      <c r="H20" s="199"/>
      <c r="I20" s="199"/>
      <c r="J20" s="220"/>
      <c r="K20" s="220"/>
      <c r="L20" s="206"/>
      <c r="M20" s="208"/>
      <c r="N20" s="15">
        <v>5</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8"/>
      <c r="AM20" s="216"/>
      <c r="AN20" s="16"/>
      <c r="AO20" s="15"/>
      <c r="AP20" s="37"/>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row>
    <row r="21" spans="1:82" ht="15.6" thickTop="1" thickBot="1" x14ac:dyDescent="0.35">
      <c r="A21" s="220"/>
      <c r="B21" s="199"/>
      <c r="C21" s="199"/>
      <c r="D21" s="199"/>
      <c r="E21" s="200"/>
      <c r="F21" s="199"/>
      <c r="G21" s="199"/>
      <c r="H21" s="199"/>
      <c r="I21" s="199"/>
      <c r="J21" s="220"/>
      <c r="K21" s="220"/>
      <c r="L21" s="206"/>
      <c r="M21" s="209"/>
      <c r="N21" s="15">
        <v>6</v>
      </c>
      <c r="O21" s="52"/>
      <c r="P21" s="18"/>
      <c r="Q21" s="18"/>
      <c r="R21" s="18"/>
      <c r="S21" s="18"/>
      <c r="T21" s="18"/>
      <c r="U21" s="18"/>
      <c r="V21" s="18"/>
      <c r="W21" s="19">
        <v>0</v>
      </c>
      <c r="X21" s="20" t="s">
        <v>107</v>
      </c>
      <c r="Y21" s="43"/>
      <c r="Z21" s="44" t="s">
        <v>108</v>
      </c>
      <c r="AA21" s="19" t="s">
        <v>78</v>
      </c>
      <c r="AB21" s="18"/>
      <c r="AC21" s="204"/>
      <c r="AD21" s="204"/>
      <c r="AE21" s="219"/>
      <c r="AF21" s="219"/>
      <c r="AG21" s="214"/>
      <c r="AH21" s="214"/>
      <c r="AI21" s="218"/>
      <c r="AJ21" s="218"/>
      <c r="AK21" s="206"/>
      <c r="AL21" s="209"/>
      <c r="AM21" s="217"/>
      <c r="AN21" s="16"/>
      <c r="AO21" s="15"/>
      <c r="AP21" s="37"/>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row>
    <row r="22" spans="1:82" ht="15.6" thickTop="1" thickBot="1" x14ac:dyDescent="0.35">
      <c r="A22" s="220">
        <v>4</v>
      </c>
      <c r="B22" s="199"/>
      <c r="C22" s="199"/>
      <c r="D22" s="199"/>
      <c r="E22" s="200"/>
      <c r="F22" s="199"/>
      <c r="G22" s="199"/>
      <c r="H22" s="199"/>
      <c r="I22" s="199"/>
      <c r="J22" s="220"/>
      <c r="K22" s="220"/>
      <c r="L22" s="206">
        <v>0</v>
      </c>
      <c r="M22" s="207" t="b">
        <v>0</v>
      </c>
      <c r="N22" s="15">
        <v>1</v>
      </c>
      <c r="O22" s="52"/>
      <c r="P22" s="18"/>
      <c r="Q22" s="18"/>
      <c r="R22" s="18"/>
      <c r="S22" s="18"/>
      <c r="T22" s="18"/>
      <c r="U22" s="18"/>
      <c r="V22" s="18"/>
      <c r="W22" s="19">
        <v>0</v>
      </c>
      <c r="X22" s="20" t="s">
        <v>107</v>
      </c>
      <c r="Y22" s="43"/>
      <c r="Z22" s="44" t="s">
        <v>108</v>
      </c>
      <c r="AA22" s="19" t="s">
        <v>78</v>
      </c>
      <c r="AB22" s="18"/>
      <c r="AC22" s="204">
        <v>0</v>
      </c>
      <c r="AD22" s="204" t="s">
        <v>107</v>
      </c>
      <c r="AE22" s="219"/>
      <c r="AF22" s="219"/>
      <c r="AG22" s="214" t="s">
        <v>122</v>
      </c>
      <c r="AH22" s="214" t="s">
        <v>122</v>
      </c>
      <c r="AI22" s="218"/>
      <c r="AJ22" s="218"/>
      <c r="AK22" s="206">
        <v>0</v>
      </c>
      <c r="AL22" s="207" t="b">
        <v>0</v>
      </c>
      <c r="AM22" s="215"/>
      <c r="AN22" s="16"/>
      <c r="AO22" s="15"/>
      <c r="AP22" s="37"/>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row>
    <row r="23" spans="1:82" ht="15.6" thickTop="1" thickBot="1" x14ac:dyDescent="0.35">
      <c r="A23" s="220"/>
      <c r="B23" s="199"/>
      <c r="C23" s="199"/>
      <c r="D23" s="199"/>
      <c r="E23" s="200"/>
      <c r="F23" s="199"/>
      <c r="G23" s="199"/>
      <c r="H23" s="199"/>
      <c r="I23" s="199"/>
      <c r="J23" s="220"/>
      <c r="K23" s="220"/>
      <c r="L23" s="206"/>
      <c r="M23" s="208"/>
      <c r="N23" s="15">
        <v>2</v>
      </c>
      <c r="O23" s="52"/>
      <c r="P23" s="18"/>
      <c r="Q23" s="18"/>
      <c r="R23" s="18"/>
      <c r="S23" s="18"/>
      <c r="T23" s="18"/>
      <c r="U23" s="18"/>
      <c r="V23" s="18"/>
      <c r="W23" s="19">
        <v>0</v>
      </c>
      <c r="X23" s="20" t="s">
        <v>107</v>
      </c>
      <c r="Y23" s="43"/>
      <c r="Z23" s="44" t="s">
        <v>108</v>
      </c>
      <c r="AA23" s="19" t="s">
        <v>78</v>
      </c>
      <c r="AB23" s="18"/>
      <c r="AC23" s="204"/>
      <c r="AD23" s="204"/>
      <c r="AE23" s="219"/>
      <c r="AF23" s="219"/>
      <c r="AG23" s="214"/>
      <c r="AH23" s="214"/>
      <c r="AI23" s="218"/>
      <c r="AJ23" s="218"/>
      <c r="AK23" s="206"/>
      <c r="AL23" s="208"/>
      <c r="AM23" s="216"/>
      <c r="AN23" s="16"/>
      <c r="AO23" s="15"/>
      <c r="AP23" s="37"/>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row>
    <row r="24" spans="1:82" ht="15.6" thickTop="1" thickBot="1" x14ac:dyDescent="0.35">
      <c r="A24" s="220"/>
      <c r="B24" s="199"/>
      <c r="C24" s="199"/>
      <c r="D24" s="199"/>
      <c r="E24" s="200"/>
      <c r="F24" s="199"/>
      <c r="G24" s="199"/>
      <c r="H24" s="199"/>
      <c r="I24" s="199"/>
      <c r="J24" s="220"/>
      <c r="K24" s="220"/>
      <c r="L24" s="206"/>
      <c r="M24" s="208"/>
      <c r="N24" s="15">
        <v>3</v>
      </c>
      <c r="O24" s="48"/>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row>
    <row r="25" spans="1:82" ht="15.6" thickTop="1" thickBot="1" x14ac:dyDescent="0.35">
      <c r="A25" s="220"/>
      <c r="B25" s="199"/>
      <c r="C25" s="199"/>
      <c r="D25" s="199"/>
      <c r="E25" s="200"/>
      <c r="F25" s="199"/>
      <c r="G25" s="199"/>
      <c r="H25" s="199"/>
      <c r="I25" s="199"/>
      <c r="J25" s="220"/>
      <c r="K25" s="220"/>
      <c r="L25" s="206"/>
      <c r="M25" s="208"/>
      <c r="N25" s="15">
        <v>4</v>
      </c>
      <c r="O25" s="52"/>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row>
    <row r="26" spans="1:82" ht="15.6" thickTop="1" thickBot="1" x14ac:dyDescent="0.35">
      <c r="A26" s="220"/>
      <c r="B26" s="199"/>
      <c r="C26" s="199"/>
      <c r="D26" s="199"/>
      <c r="E26" s="200"/>
      <c r="F26" s="199"/>
      <c r="G26" s="199"/>
      <c r="H26" s="199"/>
      <c r="I26" s="199"/>
      <c r="J26" s="220"/>
      <c r="K26" s="220"/>
      <c r="L26" s="206"/>
      <c r="M26" s="208"/>
      <c r="N26" s="15">
        <v>5</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8"/>
      <c r="AM26" s="216"/>
      <c r="AN26" s="16"/>
      <c r="AO26" s="15"/>
      <c r="AP26" s="37"/>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row>
    <row r="27" spans="1:82" ht="15.6" thickTop="1" thickBot="1" x14ac:dyDescent="0.35">
      <c r="A27" s="220"/>
      <c r="B27" s="199"/>
      <c r="C27" s="199"/>
      <c r="D27" s="199"/>
      <c r="E27" s="200"/>
      <c r="F27" s="199"/>
      <c r="G27" s="199"/>
      <c r="H27" s="199"/>
      <c r="I27" s="199"/>
      <c r="J27" s="220"/>
      <c r="K27" s="220"/>
      <c r="L27" s="206"/>
      <c r="M27" s="209"/>
      <c r="N27" s="15">
        <v>6</v>
      </c>
      <c r="O27" s="52"/>
      <c r="P27" s="18"/>
      <c r="Q27" s="18"/>
      <c r="R27" s="18"/>
      <c r="S27" s="18"/>
      <c r="T27" s="18"/>
      <c r="U27" s="18"/>
      <c r="V27" s="18"/>
      <c r="W27" s="19">
        <v>0</v>
      </c>
      <c r="X27" s="20" t="s">
        <v>107</v>
      </c>
      <c r="Y27" s="43"/>
      <c r="Z27" s="44" t="s">
        <v>108</v>
      </c>
      <c r="AA27" s="19" t="s">
        <v>78</v>
      </c>
      <c r="AB27" s="18"/>
      <c r="AC27" s="204"/>
      <c r="AD27" s="204"/>
      <c r="AE27" s="219"/>
      <c r="AF27" s="219"/>
      <c r="AG27" s="214"/>
      <c r="AH27" s="214"/>
      <c r="AI27" s="218"/>
      <c r="AJ27" s="218"/>
      <c r="AK27" s="206"/>
      <c r="AL27" s="209"/>
      <c r="AM27" s="217"/>
      <c r="AN27" s="16"/>
      <c r="AO27" s="15"/>
      <c r="AP27" s="37"/>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row>
    <row r="28" spans="1:82" ht="15.6" thickTop="1" thickBot="1" x14ac:dyDescent="0.35">
      <c r="A28" s="220">
        <v>5</v>
      </c>
      <c r="B28" s="199"/>
      <c r="C28" s="199"/>
      <c r="D28" s="199"/>
      <c r="E28" s="200"/>
      <c r="F28" s="199"/>
      <c r="G28" s="199"/>
      <c r="H28" s="199"/>
      <c r="I28" s="199"/>
      <c r="J28" s="220"/>
      <c r="K28" s="220"/>
      <c r="L28" s="206">
        <v>0</v>
      </c>
      <c r="M28" s="207" t="b">
        <v>0</v>
      </c>
      <c r="N28" s="15">
        <v>1</v>
      </c>
      <c r="O28" s="52"/>
      <c r="P28" s="18"/>
      <c r="Q28" s="18"/>
      <c r="R28" s="18"/>
      <c r="S28" s="18"/>
      <c r="T28" s="18"/>
      <c r="U28" s="18"/>
      <c r="V28" s="18"/>
      <c r="W28" s="19">
        <v>0</v>
      </c>
      <c r="X28" s="20" t="s">
        <v>107</v>
      </c>
      <c r="Y28" s="43"/>
      <c r="Z28" s="44" t="s">
        <v>108</v>
      </c>
      <c r="AA28" s="19" t="s">
        <v>78</v>
      </c>
      <c r="AB28" s="18"/>
      <c r="AC28" s="204">
        <v>0</v>
      </c>
      <c r="AD28" s="204" t="s">
        <v>107</v>
      </c>
      <c r="AE28" s="219"/>
      <c r="AF28" s="219"/>
      <c r="AG28" s="214" t="s">
        <v>122</v>
      </c>
      <c r="AH28" s="214" t="s">
        <v>122</v>
      </c>
      <c r="AI28" s="218"/>
      <c r="AJ28" s="218"/>
      <c r="AK28" s="206">
        <v>0</v>
      </c>
      <c r="AL28" s="207" t="b">
        <v>0</v>
      </c>
      <c r="AM28" s="215"/>
      <c r="AN28" s="16"/>
      <c r="AO28" s="15"/>
      <c r="AP28" s="37"/>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row>
    <row r="29" spans="1:82" ht="15.6" thickTop="1" thickBot="1" x14ac:dyDescent="0.35">
      <c r="A29" s="220"/>
      <c r="B29" s="199"/>
      <c r="C29" s="199"/>
      <c r="D29" s="199"/>
      <c r="E29" s="200"/>
      <c r="F29" s="199"/>
      <c r="G29" s="199"/>
      <c r="H29" s="199"/>
      <c r="I29" s="199"/>
      <c r="J29" s="220"/>
      <c r="K29" s="220"/>
      <c r="L29" s="206"/>
      <c r="M29" s="208"/>
      <c r="N29" s="15">
        <v>2</v>
      </c>
      <c r="O29" s="52"/>
      <c r="P29" s="18"/>
      <c r="Q29" s="18"/>
      <c r="R29" s="18"/>
      <c r="S29" s="18"/>
      <c r="T29" s="18"/>
      <c r="U29" s="18"/>
      <c r="V29" s="18"/>
      <c r="W29" s="19">
        <v>0</v>
      </c>
      <c r="X29" s="20" t="s">
        <v>107</v>
      </c>
      <c r="Y29" s="43"/>
      <c r="Z29" s="44" t="s">
        <v>108</v>
      </c>
      <c r="AA29" s="19" t="s">
        <v>78</v>
      </c>
      <c r="AB29" s="18"/>
      <c r="AC29" s="204"/>
      <c r="AD29" s="204"/>
      <c r="AE29" s="219"/>
      <c r="AF29" s="219"/>
      <c r="AG29" s="214"/>
      <c r="AH29" s="214"/>
      <c r="AI29" s="218"/>
      <c r="AJ29" s="218"/>
      <c r="AK29" s="206"/>
      <c r="AL29" s="208"/>
      <c r="AM29" s="216"/>
      <c r="AN29" s="16"/>
      <c r="AO29" s="15"/>
      <c r="AP29" s="37"/>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row>
    <row r="30" spans="1:82" ht="15.6" thickTop="1" thickBot="1" x14ac:dyDescent="0.35">
      <c r="A30" s="220"/>
      <c r="B30" s="199"/>
      <c r="C30" s="199"/>
      <c r="D30" s="199"/>
      <c r="E30" s="200"/>
      <c r="F30" s="199"/>
      <c r="G30" s="199"/>
      <c r="H30" s="199"/>
      <c r="I30" s="199"/>
      <c r="J30" s="220"/>
      <c r="K30" s="220"/>
      <c r="L30" s="206"/>
      <c r="M30" s="208"/>
      <c r="N30" s="15">
        <v>3</v>
      </c>
      <c r="O30" s="48"/>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row>
    <row r="31" spans="1:82" ht="15.6" thickTop="1" thickBot="1" x14ac:dyDescent="0.35">
      <c r="A31" s="220"/>
      <c r="B31" s="199"/>
      <c r="C31" s="199"/>
      <c r="D31" s="199"/>
      <c r="E31" s="200"/>
      <c r="F31" s="199"/>
      <c r="G31" s="199"/>
      <c r="H31" s="199"/>
      <c r="I31" s="199"/>
      <c r="J31" s="220"/>
      <c r="K31" s="220"/>
      <c r="L31" s="206"/>
      <c r="M31" s="208"/>
      <c r="N31" s="15">
        <v>4</v>
      </c>
      <c r="O31" s="52"/>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7"/>
      <c r="AR31" s="16"/>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row>
    <row r="32" spans="1:82" ht="15.6" thickTop="1" thickBot="1" x14ac:dyDescent="0.35">
      <c r="A32" s="220"/>
      <c r="B32" s="199"/>
      <c r="C32" s="199"/>
      <c r="D32" s="199"/>
      <c r="E32" s="200"/>
      <c r="F32" s="199"/>
      <c r="G32" s="199"/>
      <c r="H32" s="199"/>
      <c r="I32" s="199"/>
      <c r="J32" s="220"/>
      <c r="K32" s="220"/>
      <c r="L32" s="206"/>
      <c r="M32" s="208"/>
      <c r="N32" s="15">
        <v>5</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8"/>
      <c r="AM32" s="216"/>
      <c r="AN32" s="16"/>
      <c r="AO32" s="15"/>
      <c r="AP32" s="37"/>
      <c r="AQ32" s="37"/>
      <c r="AR32" s="16"/>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row>
    <row r="33" spans="1:82" ht="15.6" thickTop="1" thickBot="1" x14ac:dyDescent="0.35">
      <c r="A33" s="220"/>
      <c r="B33" s="199"/>
      <c r="C33" s="199"/>
      <c r="D33" s="199"/>
      <c r="E33" s="200"/>
      <c r="F33" s="199"/>
      <c r="G33" s="199"/>
      <c r="H33" s="199"/>
      <c r="I33" s="199"/>
      <c r="J33" s="220"/>
      <c r="K33" s="220"/>
      <c r="L33" s="206"/>
      <c r="M33" s="209"/>
      <c r="N33" s="15">
        <v>6</v>
      </c>
      <c r="O33" s="52"/>
      <c r="P33" s="18"/>
      <c r="Q33" s="18"/>
      <c r="R33" s="18"/>
      <c r="S33" s="18"/>
      <c r="T33" s="18"/>
      <c r="U33" s="18"/>
      <c r="V33" s="18"/>
      <c r="W33" s="19">
        <v>0</v>
      </c>
      <c r="X33" s="20" t="s">
        <v>107</v>
      </c>
      <c r="Y33" s="43"/>
      <c r="Z33" s="44" t="s">
        <v>108</v>
      </c>
      <c r="AA33" s="19" t="s">
        <v>78</v>
      </c>
      <c r="AB33" s="18"/>
      <c r="AC33" s="204"/>
      <c r="AD33" s="204"/>
      <c r="AE33" s="219"/>
      <c r="AF33" s="219"/>
      <c r="AG33" s="214"/>
      <c r="AH33" s="214"/>
      <c r="AI33" s="218"/>
      <c r="AJ33" s="218"/>
      <c r="AK33" s="206"/>
      <c r="AL33" s="209"/>
      <c r="AM33" s="217"/>
      <c r="AN33" s="16"/>
      <c r="AO33" s="15"/>
      <c r="AP33" s="37"/>
      <c r="AQ33" s="37"/>
      <c r="AR33" s="16"/>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row>
    <row r="34" spans="1:82" ht="15.6" thickTop="1" thickBot="1" x14ac:dyDescent="0.35">
      <c r="A34" s="220">
        <v>6</v>
      </c>
      <c r="B34" s="199"/>
      <c r="C34" s="199"/>
      <c r="D34" s="199"/>
      <c r="E34" s="200"/>
      <c r="F34" s="199"/>
      <c r="G34" s="199"/>
      <c r="H34" s="199"/>
      <c r="I34" s="199"/>
      <c r="J34" s="220"/>
      <c r="K34" s="220"/>
      <c r="L34" s="206">
        <v>0</v>
      </c>
      <c r="M34" s="207" t="b">
        <v>0</v>
      </c>
      <c r="N34" s="15">
        <v>1</v>
      </c>
      <c r="O34" s="52"/>
      <c r="P34" s="18"/>
      <c r="Q34" s="18"/>
      <c r="R34" s="18"/>
      <c r="S34" s="18"/>
      <c r="T34" s="18"/>
      <c r="U34" s="18"/>
      <c r="V34" s="18"/>
      <c r="W34" s="19">
        <v>0</v>
      </c>
      <c r="X34" s="20" t="s">
        <v>107</v>
      </c>
      <c r="Y34" s="43"/>
      <c r="Z34" s="44" t="s">
        <v>108</v>
      </c>
      <c r="AA34" s="19" t="s">
        <v>78</v>
      </c>
      <c r="AB34" s="18"/>
      <c r="AC34" s="204">
        <v>0</v>
      </c>
      <c r="AD34" s="204" t="s">
        <v>107</v>
      </c>
      <c r="AE34" s="219"/>
      <c r="AF34" s="219"/>
      <c r="AG34" s="214" t="s">
        <v>122</v>
      </c>
      <c r="AH34" s="214" t="s">
        <v>122</v>
      </c>
      <c r="AI34" s="218"/>
      <c r="AJ34" s="218"/>
      <c r="AK34" s="206">
        <v>0</v>
      </c>
      <c r="AL34" s="207" t="b">
        <v>0</v>
      </c>
      <c r="AM34" s="215"/>
      <c r="AN34" s="16"/>
      <c r="AO34" s="15"/>
      <c r="AP34" s="37"/>
      <c r="AQ34" s="37"/>
      <c r="AR34" s="16"/>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row>
    <row r="35" spans="1:82" ht="15.6" thickTop="1" thickBot="1" x14ac:dyDescent="0.35">
      <c r="A35" s="220"/>
      <c r="B35" s="199"/>
      <c r="C35" s="199"/>
      <c r="D35" s="199"/>
      <c r="E35" s="200"/>
      <c r="F35" s="199"/>
      <c r="G35" s="199"/>
      <c r="H35" s="199"/>
      <c r="I35" s="199"/>
      <c r="J35" s="220"/>
      <c r="K35" s="220"/>
      <c r="L35" s="206"/>
      <c r="M35" s="208"/>
      <c r="N35" s="15">
        <v>2</v>
      </c>
      <c r="O35" s="52"/>
      <c r="P35" s="18"/>
      <c r="Q35" s="18"/>
      <c r="R35" s="18"/>
      <c r="S35" s="18"/>
      <c r="T35" s="18"/>
      <c r="U35" s="18"/>
      <c r="V35" s="18"/>
      <c r="W35" s="19">
        <v>0</v>
      </c>
      <c r="X35" s="20" t="s">
        <v>107</v>
      </c>
      <c r="Y35" s="43"/>
      <c r="Z35" s="44" t="s">
        <v>108</v>
      </c>
      <c r="AA35" s="19" t="s">
        <v>78</v>
      </c>
      <c r="AB35" s="18"/>
      <c r="AC35" s="204"/>
      <c r="AD35" s="204"/>
      <c r="AE35" s="219"/>
      <c r="AF35" s="219"/>
      <c r="AG35" s="214"/>
      <c r="AH35" s="214"/>
      <c r="AI35" s="218"/>
      <c r="AJ35" s="218"/>
      <c r="AK35" s="206"/>
      <c r="AL35" s="208"/>
      <c r="AM35" s="216"/>
      <c r="AN35" s="16"/>
      <c r="AO35" s="15"/>
      <c r="AP35" s="37"/>
      <c r="AQ35" s="37"/>
      <c r="AR35" s="16"/>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row>
    <row r="36" spans="1:82" ht="15.6" thickTop="1" thickBot="1" x14ac:dyDescent="0.35">
      <c r="A36" s="220"/>
      <c r="B36" s="199"/>
      <c r="C36" s="199"/>
      <c r="D36" s="199"/>
      <c r="E36" s="200"/>
      <c r="F36" s="199"/>
      <c r="G36" s="199"/>
      <c r="H36" s="199"/>
      <c r="I36" s="199"/>
      <c r="J36" s="220"/>
      <c r="K36" s="220"/>
      <c r="L36" s="206"/>
      <c r="M36" s="208"/>
      <c r="N36" s="15">
        <v>3</v>
      </c>
      <c r="O36" s="48"/>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7"/>
      <c r="AR36" s="16"/>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row>
    <row r="37" spans="1:82" ht="15.6" thickTop="1" thickBot="1" x14ac:dyDescent="0.35">
      <c r="A37" s="220"/>
      <c r="B37" s="199"/>
      <c r="C37" s="199"/>
      <c r="D37" s="199"/>
      <c r="E37" s="200"/>
      <c r="F37" s="199"/>
      <c r="G37" s="199"/>
      <c r="H37" s="199"/>
      <c r="I37" s="199"/>
      <c r="J37" s="220"/>
      <c r="K37" s="220"/>
      <c r="L37" s="206"/>
      <c r="M37" s="208"/>
      <c r="N37" s="15">
        <v>4</v>
      </c>
      <c r="O37" s="52"/>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7"/>
      <c r="AR37" s="16"/>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row>
    <row r="38" spans="1:82" ht="15.6" thickTop="1" thickBot="1" x14ac:dyDescent="0.35">
      <c r="A38" s="220"/>
      <c r="B38" s="199"/>
      <c r="C38" s="199"/>
      <c r="D38" s="199"/>
      <c r="E38" s="200"/>
      <c r="F38" s="199"/>
      <c r="G38" s="199"/>
      <c r="H38" s="199"/>
      <c r="I38" s="199"/>
      <c r="J38" s="220"/>
      <c r="K38" s="220"/>
      <c r="L38" s="206"/>
      <c r="M38" s="208"/>
      <c r="N38" s="15">
        <v>5</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8"/>
      <c r="AM38" s="216"/>
      <c r="AN38" s="16"/>
      <c r="AO38" s="15"/>
      <c r="AP38" s="37"/>
      <c r="AQ38" s="37"/>
      <c r="AR38" s="16"/>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row>
    <row r="39" spans="1:82" ht="15.6" thickTop="1" thickBot="1" x14ac:dyDescent="0.35">
      <c r="A39" s="220"/>
      <c r="B39" s="199"/>
      <c r="C39" s="199"/>
      <c r="D39" s="199"/>
      <c r="E39" s="200"/>
      <c r="F39" s="199"/>
      <c r="G39" s="199"/>
      <c r="H39" s="199"/>
      <c r="I39" s="199"/>
      <c r="J39" s="220"/>
      <c r="K39" s="220"/>
      <c r="L39" s="206"/>
      <c r="M39" s="209"/>
      <c r="N39" s="15">
        <v>6</v>
      </c>
      <c r="O39" s="52"/>
      <c r="P39" s="18"/>
      <c r="Q39" s="18"/>
      <c r="R39" s="18"/>
      <c r="S39" s="18"/>
      <c r="T39" s="18"/>
      <c r="U39" s="18"/>
      <c r="V39" s="18"/>
      <c r="W39" s="19">
        <v>0</v>
      </c>
      <c r="X39" s="20" t="s">
        <v>107</v>
      </c>
      <c r="Y39" s="43"/>
      <c r="Z39" s="44" t="s">
        <v>108</v>
      </c>
      <c r="AA39" s="19" t="s">
        <v>78</v>
      </c>
      <c r="AB39" s="18"/>
      <c r="AC39" s="204"/>
      <c r="AD39" s="204"/>
      <c r="AE39" s="219"/>
      <c r="AF39" s="219"/>
      <c r="AG39" s="214"/>
      <c r="AH39" s="214"/>
      <c r="AI39" s="218"/>
      <c r="AJ39" s="218"/>
      <c r="AK39" s="206"/>
      <c r="AL39" s="209"/>
      <c r="AM39" s="217"/>
      <c r="AN39" s="16"/>
      <c r="AO39" s="15"/>
      <c r="AP39" s="37"/>
      <c r="AQ39" s="37"/>
      <c r="AR39" s="16"/>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row>
    <row r="40" spans="1:82" ht="15.6" thickTop="1" thickBot="1" x14ac:dyDescent="0.35">
      <c r="A40" s="220">
        <v>7</v>
      </c>
      <c r="B40" s="199"/>
      <c r="C40" s="199"/>
      <c r="D40" s="199"/>
      <c r="E40" s="200"/>
      <c r="F40" s="199"/>
      <c r="G40" s="199"/>
      <c r="H40" s="199"/>
      <c r="I40" s="199"/>
      <c r="J40" s="220"/>
      <c r="K40" s="220"/>
      <c r="L40" s="206">
        <v>0</v>
      </c>
      <c r="M40" s="207" t="b">
        <v>0</v>
      </c>
      <c r="N40" s="15">
        <v>1</v>
      </c>
      <c r="O40" s="52"/>
      <c r="P40" s="18"/>
      <c r="Q40" s="18"/>
      <c r="R40" s="18"/>
      <c r="S40" s="18"/>
      <c r="T40" s="18"/>
      <c r="U40" s="18"/>
      <c r="V40" s="18"/>
      <c r="W40" s="19">
        <v>0</v>
      </c>
      <c r="X40" s="20" t="s">
        <v>107</v>
      </c>
      <c r="Y40" s="43"/>
      <c r="Z40" s="44" t="s">
        <v>108</v>
      </c>
      <c r="AA40" s="19" t="s">
        <v>78</v>
      </c>
      <c r="AB40" s="18"/>
      <c r="AC40" s="204">
        <v>0</v>
      </c>
      <c r="AD40" s="204" t="s">
        <v>107</v>
      </c>
      <c r="AE40" s="219"/>
      <c r="AF40" s="219"/>
      <c r="AG40" s="214" t="s">
        <v>122</v>
      </c>
      <c r="AH40" s="214" t="s">
        <v>122</v>
      </c>
      <c r="AI40" s="218"/>
      <c r="AJ40" s="218"/>
      <c r="AK40" s="206">
        <v>0</v>
      </c>
      <c r="AL40" s="207" t="b">
        <v>0</v>
      </c>
      <c r="AM40" s="215"/>
      <c r="AN40" s="16"/>
      <c r="AO40" s="15"/>
      <c r="AP40" s="37"/>
      <c r="AQ40" s="37"/>
      <c r="AR40" s="16"/>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row>
    <row r="41" spans="1:82" ht="15.6" thickTop="1" thickBot="1" x14ac:dyDescent="0.35">
      <c r="A41" s="220"/>
      <c r="B41" s="199"/>
      <c r="C41" s="199"/>
      <c r="D41" s="199"/>
      <c r="E41" s="200"/>
      <c r="F41" s="199"/>
      <c r="G41" s="199"/>
      <c r="H41" s="199"/>
      <c r="I41" s="199"/>
      <c r="J41" s="220"/>
      <c r="K41" s="220"/>
      <c r="L41" s="206"/>
      <c r="M41" s="208"/>
      <c r="N41" s="15">
        <v>2</v>
      </c>
      <c r="O41" s="52"/>
      <c r="P41" s="18"/>
      <c r="Q41" s="18"/>
      <c r="R41" s="18"/>
      <c r="S41" s="18"/>
      <c r="T41" s="18"/>
      <c r="U41" s="18"/>
      <c r="V41" s="18"/>
      <c r="W41" s="19">
        <v>0</v>
      </c>
      <c r="X41" s="20" t="s">
        <v>107</v>
      </c>
      <c r="Y41" s="43"/>
      <c r="Z41" s="44" t="s">
        <v>108</v>
      </c>
      <c r="AA41" s="19" t="s">
        <v>78</v>
      </c>
      <c r="AB41" s="18"/>
      <c r="AC41" s="204"/>
      <c r="AD41" s="204"/>
      <c r="AE41" s="219"/>
      <c r="AF41" s="219"/>
      <c r="AG41" s="214"/>
      <c r="AH41" s="214"/>
      <c r="AI41" s="218"/>
      <c r="AJ41" s="218"/>
      <c r="AK41" s="206"/>
      <c r="AL41" s="208"/>
      <c r="AM41" s="216"/>
      <c r="AN41" s="16"/>
      <c r="AO41" s="15"/>
      <c r="AP41" s="37"/>
      <c r="AQ41" s="37"/>
      <c r="AR41" s="16"/>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row>
    <row r="42" spans="1:82" ht="15.6" thickTop="1" thickBot="1" x14ac:dyDescent="0.35">
      <c r="A42" s="220"/>
      <c r="B42" s="199"/>
      <c r="C42" s="199"/>
      <c r="D42" s="199"/>
      <c r="E42" s="200"/>
      <c r="F42" s="199"/>
      <c r="G42" s="199"/>
      <c r="H42" s="199"/>
      <c r="I42" s="199"/>
      <c r="J42" s="220"/>
      <c r="K42" s="220"/>
      <c r="L42" s="206"/>
      <c r="M42" s="208"/>
      <c r="N42" s="15">
        <v>3</v>
      </c>
      <c r="O42" s="48"/>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7"/>
      <c r="AR42" s="16"/>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row>
    <row r="43" spans="1:82" ht="15.6" thickTop="1" thickBot="1" x14ac:dyDescent="0.35">
      <c r="A43" s="220"/>
      <c r="B43" s="199"/>
      <c r="C43" s="199"/>
      <c r="D43" s="199"/>
      <c r="E43" s="200"/>
      <c r="F43" s="199"/>
      <c r="G43" s="199"/>
      <c r="H43" s="199"/>
      <c r="I43" s="199"/>
      <c r="J43" s="220"/>
      <c r="K43" s="220"/>
      <c r="L43" s="206"/>
      <c r="M43" s="208"/>
      <c r="N43" s="15">
        <v>4</v>
      </c>
      <c r="O43" s="52"/>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7"/>
      <c r="AR43" s="16"/>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row>
    <row r="44" spans="1:82" ht="15.6" thickTop="1" thickBot="1" x14ac:dyDescent="0.35">
      <c r="A44" s="220"/>
      <c r="B44" s="199"/>
      <c r="C44" s="199"/>
      <c r="D44" s="199"/>
      <c r="E44" s="200"/>
      <c r="F44" s="199"/>
      <c r="G44" s="199"/>
      <c r="H44" s="199"/>
      <c r="I44" s="199"/>
      <c r="J44" s="220"/>
      <c r="K44" s="220"/>
      <c r="L44" s="206"/>
      <c r="M44" s="208"/>
      <c r="N44" s="15">
        <v>5</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8"/>
      <c r="AM44" s="216"/>
      <c r="AN44" s="16"/>
      <c r="AO44" s="15"/>
      <c r="AP44" s="37"/>
      <c r="AQ44" s="37"/>
      <c r="AR44" s="16"/>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row>
    <row r="45" spans="1:82" ht="15.6" thickTop="1" thickBot="1" x14ac:dyDescent="0.35">
      <c r="A45" s="220"/>
      <c r="B45" s="199"/>
      <c r="C45" s="199"/>
      <c r="D45" s="199"/>
      <c r="E45" s="200"/>
      <c r="F45" s="199"/>
      <c r="G45" s="199"/>
      <c r="H45" s="199"/>
      <c r="I45" s="199"/>
      <c r="J45" s="220"/>
      <c r="K45" s="220"/>
      <c r="L45" s="206"/>
      <c r="M45" s="209"/>
      <c r="N45" s="15">
        <v>6</v>
      </c>
      <c r="O45" s="52"/>
      <c r="P45" s="18"/>
      <c r="Q45" s="18"/>
      <c r="R45" s="18"/>
      <c r="S45" s="18"/>
      <c r="T45" s="18"/>
      <c r="U45" s="18"/>
      <c r="V45" s="18"/>
      <c r="W45" s="19">
        <v>0</v>
      </c>
      <c r="X45" s="20" t="s">
        <v>107</v>
      </c>
      <c r="Y45" s="43"/>
      <c r="Z45" s="44" t="s">
        <v>108</v>
      </c>
      <c r="AA45" s="19" t="s">
        <v>78</v>
      </c>
      <c r="AB45" s="18"/>
      <c r="AC45" s="204"/>
      <c r="AD45" s="204"/>
      <c r="AE45" s="219"/>
      <c r="AF45" s="219"/>
      <c r="AG45" s="214"/>
      <c r="AH45" s="214"/>
      <c r="AI45" s="218"/>
      <c r="AJ45" s="218"/>
      <c r="AK45" s="206"/>
      <c r="AL45" s="209"/>
      <c r="AM45" s="217"/>
      <c r="AN45" s="16"/>
      <c r="AO45" s="15"/>
      <c r="AP45" s="37"/>
      <c r="AQ45" s="37"/>
      <c r="AR45" s="16"/>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row>
    <row r="46" spans="1:82" ht="15.6" thickTop="1" thickBot="1" x14ac:dyDescent="0.35">
      <c r="A46" s="220">
        <v>8</v>
      </c>
      <c r="B46" s="199"/>
      <c r="C46" s="199"/>
      <c r="D46" s="199"/>
      <c r="E46" s="200"/>
      <c r="F46" s="199"/>
      <c r="G46" s="199"/>
      <c r="H46" s="199"/>
      <c r="I46" s="199"/>
      <c r="J46" s="220"/>
      <c r="K46" s="220"/>
      <c r="L46" s="206">
        <v>0</v>
      </c>
      <c r="M46" s="207" t="b">
        <v>0</v>
      </c>
      <c r="N46" s="15">
        <v>1</v>
      </c>
      <c r="O46" s="52"/>
      <c r="P46" s="18"/>
      <c r="Q46" s="18"/>
      <c r="R46" s="18"/>
      <c r="S46" s="18"/>
      <c r="T46" s="18"/>
      <c r="U46" s="18"/>
      <c r="V46" s="18"/>
      <c r="W46" s="19">
        <v>0</v>
      </c>
      <c r="X46" s="20" t="s">
        <v>107</v>
      </c>
      <c r="Y46" s="43"/>
      <c r="Z46" s="44" t="s">
        <v>108</v>
      </c>
      <c r="AA46" s="19" t="s">
        <v>78</v>
      </c>
      <c r="AB46" s="18"/>
      <c r="AC46" s="204">
        <v>0</v>
      </c>
      <c r="AD46" s="204" t="s">
        <v>107</v>
      </c>
      <c r="AE46" s="219"/>
      <c r="AF46" s="219"/>
      <c r="AG46" s="214" t="s">
        <v>122</v>
      </c>
      <c r="AH46" s="214" t="s">
        <v>122</v>
      </c>
      <c r="AI46" s="218"/>
      <c r="AJ46" s="218"/>
      <c r="AK46" s="206">
        <v>0</v>
      </c>
      <c r="AL46" s="207" t="b">
        <v>0</v>
      </c>
      <c r="AM46" s="215"/>
      <c r="AN46" s="16"/>
      <c r="AO46" s="15"/>
      <c r="AP46" s="37"/>
      <c r="AQ46" s="37"/>
      <c r="AR46" s="16"/>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row>
    <row r="47" spans="1:82" ht="15.6" thickTop="1" thickBot="1" x14ac:dyDescent="0.35">
      <c r="A47" s="220"/>
      <c r="B47" s="199"/>
      <c r="C47" s="199"/>
      <c r="D47" s="199"/>
      <c r="E47" s="200"/>
      <c r="F47" s="199"/>
      <c r="G47" s="199"/>
      <c r="H47" s="199"/>
      <c r="I47" s="199"/>
      <c r="J47" s="220"/>
      <c r="K47" s="220"/>
      <c r="L47" s="206"/>
      <c r="M47" s="208"/>
      <c r="N47" s="15">
        <v>2</v>
      </c>
      <c r="O47" s="52"/>
      <c r="P47" s="18"/>
      <c r="Q47" s="18"/>
      <c r="R47" s="18"/>
      <c r="S47" s="18"/>
      <c r="T47" s="18"/>
      <c r="U47" s="18"/>
      <c r="V47" s="18"/>
      <c r="W47" s="19">
        <v>0</v>
      </c>
      <c r="X47" s="20" t="s">
        <v>107</v>
      </c>
      <c r="Y47" s="43"/>
      <c r="Z47" s="44" t="s">
        <v>108</v>
      </c>
      <c r="AA47" s="19" t="s">
        <v>78</v>
      </c>
      <c r="AB47" s="18"/>
      <c r="AC47" s="204"/>
      <c r="AD47" s="204"/>
      <c r="AE47" s="219"/>
      <c r="AF47" s="219"/>
      <c r="AG47" s="214"/>
      <c r="AH47" s="214"/>
      <c r="AI47" s="218"/>
      <c r="AJ47" s="218"/>
      <c r="AK47" s="206"/>
      <c r="AL47" s="208"/>
      <c r="AM47" s="216"/>
      <c r="AN47" s="16"/>
      <c r="AO47" s="15"/>
      <c r="AP47" s="37"/>
      <c r="AQ47" s="37"/>
      <c r="AR47" s="16"/>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row>
    <row r="48" spans="1:82" ht="15.6" thickTop="1" thickBot="1" x14ac:dyDescent="0.35">
      <c r="A48" s="220"/>
      <c r="B48" s="199"/>
      <c r="C48" s="199"/>
      <c r="D48" s="199"/>
      <c r="E48" s="200"/>
      <c r="F48" s="199"/>
      <c r="G48" s="199"/>
      <c r="H48" s="199"/>
      <c r="I48" s="199"/>
      <c r="J48" s="220"/>
      <c r="K48" s="220"/>
      <c r="L48" s="206"/>
      <c r="M48" s="208"/>
      <c r="N48" s="15">
        <v>3</v>
      </c>
      <c r="O48" s="48"/>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7"/>
      <c r="AR48" s="16"/>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row>
    <row r="49" spans="1:82" ht="15.6" thickTop="1" thickBot="1" x14ac:dyDescent="0.35">
      <c r="A49" s="220"/>
      <c r="B49" s="199"/>
      <c r="C49" s="199"/>
      <c r="D49" s="199"/>
      <c r="E49" s="200"/>
      <c r="F49" s="199"/>
      <c r="G49" s="199"/>
      <c r="H49" s="199"/>
      <c r="I49" s="199"/>
      <c r="J49" s="220"/>
      <c r="K49" s="220"/>
      <c r="L49" s="206"/>
      <c r="M49" s="208"/>
      <c r="N49" s="15">
        <v>4</v>
      </c>
      <c r="O49" s="52"/>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7"/>
      <c r="AR49" s="16"/>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row>
    <row r="50" spans="1:82" ht="15.6" thickTop="1" thickBot="1" x14ac:dyDescent="0.35">
      <c r="A50" s="220"/>
      <c r="B50" s="199"/>
      <c r="C50" s="199"/>
      <c r="D50" s="199"/>
      <c r="E50" s="200"/>
      <c r="F50" s="199"/>
      <c r="G50" s="199"/>
      <c r="H50" s="199"/>
      <c r="I50" s="199"/>
      <c r="J50" s="220"/>
      <c r="K50" s="220"/>
      <c r="L50" s="206"/>
      <c r="M50" s="208"/>
      <c r="N50" s="15">
        <v>5</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8"/>
      <c r="AM50" s="216"/>
      <c r="AN50" s="16"/>
      <c r="AO50" s="15"/>
      <c r="AP50" s="37"/>
      <c r="AQ50" s="37"/>
      <c r="AR50" s="16"/>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row>
    <row r="51" spans="1:82" ht="15.6" thickTop="1" thickBot="1" x14ac:dyDescent="0.35">
      <c r="A51" s="220"/>
      <c r="B51" s="199"/>
      <c r="C51" s="199"/>
      <c r="D51" s="199"/>
      <c r="E51" s="200"/>
      <c r="F51" s="199"/>
      <c r="G51" s="199"/>
      <c r="H51" s="199"/>
      <c r="I51" s="199"/>
      <c r="J51" s="220"/>
      <c r="K51" s="220"/>
      <c r="L51" s="206"/>
      <c r="M51" s="209"/>
      <c r="N51" s="15">
        <v>6</v>
      </c>
      <c r="O51" s="52"/>
      <c r="P51" s="18"/>
      <c r="Q51" s="18"/>
      <c r="R51" s="18"/>
      <c r="S51" s="18"/>
      <c r="T51" s="18"/>
      <c r="U51" s="18"/>
      <c r="V51" s="18"/>
      <c r="W51" s="19">
        <v>0</v>
      </c>
      <c r="X51" s="20" t="s">
        <v>107</v>
      </c>
      <c r="Y51" s="43"/>
      <c r="Z51" s="44" t="s">
        <v>108</v>
      </c>
      <c r="AA51" s="19" t="s">
        <v>78</v>
      </c>
      <c r="AB51" s="18"/>
      <c r="AC51" s="204"/>
      <c r="AD51" s="204"/>
      <c r="AE51" s="219"/>
      <c r="AF51" s="219"/>
      <c r="AG51" s="214"/>
      <c r="AH51" s="214"/>
      <c r="AI51" s="218"/>
      <c r="AJ51" s="218"/>
      <c r="AK51" s="206"/>
      <c r="AL51" s="209"/>
      <c r="AM51" s="217"/>
      <c r="AN51" s="16"/>
      <c r="AO51" s="15"/>
      <c r="AP51" s="37"/>
      <c r="AQ51" s="37"/>
      <c r="AR51" s="16"/>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row>
    <row r="52" spans="1:82" ht="15.6" thickTop="1" thickBot="1" x14ac:dyDescent="0.35">
      <c r="A52" s="220">
        <v>9</v>
      </c>
      <c r="B52" s="199"/>
      <c r="C52" s="199"/>
      <c r="D52" s="199"/>
      <c r="E52" s="200"/>
      <c r="F52" s="199"/>
      <c r="G52" s="199"/>
      <c r="H52" s="199"/>
      <c r="I52" s="199"/>
      <c r="J52" s="220"/>
      <c r="K52" s="220"/>
      <c r="L52" s="206">
        <v>0</v>
      </c>
      <c r="M52" s="207" t="b">
        <v>0</v>
      </c>
      <c r="N52" s="15">
        <v>1</v>
      </c>
      <c r="O52" s="52"/>
      <c r="P52" s="18"/>
      <c r="Q52" s="18"/>
      <c r="R52" s="18"/>
      <c r="S52" s="18"/>
      <c r="T52" s="18"/>
      <c r="U52" s="18"/>
      <c r="V52" s="18"/>
      <c r="W52" s="19">
        <v>0</v>
      </c>
      <c r="X52" s="20" t="s">
        <v>107</v>
      </c>
      <c r="Y52" s="43"/>
      <c r="Z52" s="44" t="s">
        <v>108</v>
      </c>
      <c r="AA52" s="19" t="s">
        <v>78</v>
      </c>
      <c r="AB52" s="18"/>
      <c r="AC52" s="204">
        <v>0</v>
      </c>
      <c r="AD52" s="204" t="s">
        <v>107</v>
      </c>
      <c r="AE52" s="219"/>
      <c r="AF52" s="219"/>
      <c r="AG52" s="214" t="s">
        <v>122</v>
      </c>
      <c r="AH52" s="214" t="s">
        <v>122</v>
      </c>
      <c r="AI52" s="218"/>
      <c r="AJ52" s="218"/>
      <c r="AK52" s="206">
        <v>0</v>
      </c>
      <c r="AL52" s="207" t="b">
        <v>0</v>
      </c>
      <c r="AM52" s="215"/>
      <c r="AN52" s="16"/>
      <c r="AO52" s="15"/>
      <c r="AP52" s="37"/>
      <c r="AQ52" s="37"/>
      <c r="AR52" s="16"/>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row>
    <row r="53" spans="1:82" ht="15.6" thickTop="1" thickBot="1" x14ac:dyDescent="0.35">
      <c r="A53" s="220"/>
      <c r="B53" s="199"/>
      <c r="C53" s="199"/>
      <c r="D53" s="199"/>
      <c r="E53" s="200"/>
      <c r="F53" s="199"/>
      <c r="G53" s="199"/>
      <c r="H53" s="199"/>
      <c r="I53" s="199"/>
      <c r="J53" s="220"/>
      <c r="K53" s="220"/>
      <c r="L53" s="206"/>
      <c r="M53" s="208"/>
      <c r="N53" s="15">
        <v>2</v>
      </c>
      <c r="O53" s="52"/>
      <c r="P53" s="18"/>
      <c r="Q53" s="18"/>
      <c r="R53" s="18"/>
      <c r="S53" s="18"/>
      <c r="T53" s="18"/>
      <c r="U53" s="18"/>
      <c r="V53" s="18"/>
      <c r="W53" s="19">
        <v>0</v>
      </c>
      <c r="X53" s="20" t="s">
        <v>107</v>
      </c>
      <c r="Y53" s="43"/>
      <c r="Z53" s="44" t="s">
        <v>108</v>
      </c>
      <c r="AA53" s="19" t="s">
        <v>78</v>
      </c>
      <c r="AB53" s="18"/>
      <c r="AC53" s="204"/>
      <c r="AD53" s="204"/>
      <c r="AE53" s="219"/>
      <c r="AF53" s="219"/>
      <c r="AG53" s="214"/>
      <c r="AH53" s="214"/>
      <c r="AI53" s="218"/>
      <c r="AJ53" s="218"/>
      <c r="AK53" s="206"/>
      <c r="AL53" s="208"/>
      <c r="AM53" s="216"/>
      <c r="AN53" s="16"/>
      <c r="AO53" s="15"/>
      <c r="AP53" s="37"/>
      <c r="AQ53" s="37"/>
      <c r="AR53" s="16"/>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row>
    <row r="54" spans="1:82" ht="15.6" thickTop="1" thickBot="1" x14ac:dyDescent="0.35">
      <c r="A54" s="220"/>
      <c r="B54" s="199"/>
      <c r="C54" s="199"/>
      <c r="D54" s="199"/>
      <c r="E54" s="200"/>
      <c r="F54" s="199"/>
      <c r="G54" s="199"/>
      <c r="H54" s="199"/>
      <c r="I54" s="199"/>
      <c r="J54" s="220"/>
      <c r="K54" s="220"/>
      <c r="L54" s="206"/>
      <c r="M54" s="208"/>
      <c r="N54" s="15">
        <v>3</v>
      </c>
      <c r="O54" s="48"/>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1"/>
      <c r="AR54" s="32"/>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82" ht="15.6" thickTop="1" thickBot="1" x14ac:dyDescent="0.35">
      <c r="A55" s="220"/>
      <c r="B55" s="199"/>
      <c r="C55" s="199"/>
      <c r="D55" s="199"/>
      <c r="E55" s="200"/>
      <c r="F55" s="199"/>
      <c r="G55" s="199"/>
      <c r="H55" s="199"/>
      <c r="I55" s="199"/>
      <c r="J55" s="220"/>
      <c r="K55" s="220"/>
      <c r="L55" s="206"/>
      <c r="M55" s="208"/>
      <c r="N55" s="15">
        <v>4</v>
      </c>
      <c r="O55" s="52"/>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1"/>
      <c r="AR55" s="32"/>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82" ht="15.6" thickTop="1" thickBot="1" x14ac:dyDescent="0.35">
      <c r="A56" s="220"/>
      <c r="B56" s="199"/>
      <c r="C56" s="199"/>
      <c r="D56" s="199"/>
      <c r="E56" s="200"/>
      <c r="F56" s="199"/>
      <c r="G56" s="199"/>
      <c r="H56" s="199"/>
      <c r="I56" s="199"/>
      <c r="J56" s="220"/>
      <c r="K56" s="220"/>
      <c r="L56" s="206"/>
      <c r="M56" s="208"/>
      <c r="N56" s="15">
        <v>5</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8"/>
      <c r="AM56" s="216"/>
      <c r="AN56" s="16"/>
      <c r="AO56" s="15"/>
      <c r="AP56" s="37"/>
      <c r="AQ56" s="31"/>
      <c r="AR56" s="32"/>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82" ht="15.6" thickTop="1" thickBot="1" x14ac:dyDescent="0.35">
      <c r="A57" s="220"/>
      <c r="B57" s="199"/>
      <c r="C57" s="199"/>
      <c r="D57" s="199"/>
      <c r="E57" s="200"/>
      <c r="F57" s="199"/>
      <c r="G57" s="199"/>
      <c r="H57" s="199"/>
      <c r="I57" s="199"/>
      <c r="J57" s="220"/>
      <c r="K57" s="220"/>
      <c r="L57" s="206"/>
      <c r="M57" s="209"/>
      <c r="N57" s="15">
        <v>6</v>
      </c>
      <c r="O57" s="52"/>
      <c r="P57" s="18"/>
      <c r="Q57" s="18"/>
      <c r="R57" s="18"/>
      <c r="S57" s="18"/>
      <c r="T57" s="18"/>
      <c r="U57" s="18"/>
      <c r="V57" s="18"/>
      <c r="W57" s="19">
        <v>0</v>
      </c>
      <c r="X57" s="20" t="s">
        <v>107</v>
      </c>
      <c r="Y57" s="43"/>
      <c r="Z57" s="44" t="s">
        <v>108</v>
      </c>
      <c r="AA57" s="19" t="s">
        <v>78</v>
      </c>
      <c r="AB57" s="18"/>
      <c r="AC57" s="204"/>
      <c r="AD57" s="204"/>
      <c r="AE57" s="219"/>
      <c r="AF57" s="219"/>
      <c r="AG57" s="214"/>
      <c r="AH57" s="214"/>
      <c r="AI57" s="218"/>
      <c r="AJ57" s="218"/>
      <c r="AK57" s="206"/>
      <c r="AL57" s="209"/>
      <c r="AM57" s="217"/>
      <c r="AN57" s="16"/>
      <c r="AO57" s="15"/>
      <c r="AP57" s="37"/>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82" ht="15.6" thickTop="1" thickBot="1" x14ac:dyDescent="0.35">
      <c r="A58" s="220">
        <v>10</v>
      </c>
      <c r="B58" s="199"/>
      <c r="C58" s="199"/>
      <c r="D58" s="199"/>
      <c r="E58" s="200"/>
      <c r="F58" s="199"/>
      <c r="G58" s="199"/>
      <c r="H58" s="199"/>
      <c r="I58" s="199"/>
      <c r="J58" s="220"/>
      <c r="K58" s="220"/>
      <c r="L58" s="206">
        <v>0</v>
      </c>
      <c r="M58" s="207" t="b">
        <v>0</v>
      </c>
      <c r="N58" s="15">
        <v>1</v>
      </c>
      <c r="O58" s="52"/>
      <c r="P58" s="18"/>
      <c r="Q58" s="18"/>
      <c r="R58" s="18"/>
      <c r="S58" s="18"/>
      <c r="T58" s="18"/>
      <c r="U58" s="18"/>
      <c r="V58" s="18"/>
      <c r="W58" s="19">
        <v>0</v>
      </c>
      <c r="X58" s="20" t="s">
        <v>107</v>
      </c>
      <c r="Y58" s="43"/>
      <c r="Z58" s="44" t="s">
        <v>108</v>
      </c>
      <c r="AA58" s="19" t="s">
        <v>78</v>
      </c>
      <c r="AB58" s="18"/>
      <c r="AC58" s="204">
        <v>0</v>
      </c>
      <c r="AD58" s="204" t="s">
        <v>107</v>
      </c>
      <c r="AE58" s="219"/>
      <c r="AF58" s="219"/>
      <c r="AG58" s="214" t="s">
        <v>122</v>
      </c>
      <c r="AH58" s="214" t="s">
        <v>122</v>
      </c>
      <c r="AI58" s="218"/>
      <c r="AJ58" s="218"/>
      <c r="AK58" s="206">
        <v>0</v>
      </c>
      <c r="AL58" s="207" t="b">
        <v>0</v>
      </c>
      <c r="AM58" s="215"/>
      <c r="AN58" s="16"/>
      <c r="AO58" s="15"/>
      <c r="AP58" s="37"/>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82" ht="15.6" thickTop="1" thickBot="1" x14ac:dyDescent="0.35">
      <c r="A59" s="220"/>
      <c r="B59" s="199"/>
      <c r="C59" s="199"/>
      <c r="D59" s="199"/>
      <c r="E59" s="200"/>
      <c r="F59" s="199"/>
      <c r="G59" s="199"/>
      <c r="H59" s="199"/>
      <c r="I59" s="199"/>
      <c r="J59" s="220"/>
      <c r="K59" s="220"/>
      <c r="L59" s="206"/>
      <c r="M59" s="208"/>
      <c r="N59" s="15">
        <v>2</v>
      </c>
      <c r="O59" s="52"/>
      <c r="P59" s="18"/>
      <c r="Q59" s="18"/>
      <c r="R59" s="18"/>
      <c r="S59" s="18"/>
      <c r="T59" s="18"/>
      <c r="U59" s="18"/>
      <c r="V59" s="18"/>
      <c r="W59" s="19">
        <v>0</v>
      </c>
      <c r="X59" s="20" t="s">
        <v>107</v>
      </c>
      <c r="Y59" s="43"/>
      <c r="Z59" s="44" t="s">
        <v>108</v>
      </c>
      <c r="AA59" s="19" t="s">
        <v>78</v>
      </c>
      <c r="AB59" s="18"/>
      <c r="AC59" s="204"/>
      <c r="AD59" s="204"/>
      <c r="AE59" s="219"/>
      <c r="AF59" s="219"/>
      <c r="AG59" s="214"/>
      <c r="AH59" s="214"/>
      <c r="AI59" s="218"/>
      <c r="AJ59" s="218"/>
      <c r="AK59" s="206"/>
      <c r="AL59" s="208"/>
      <c r="AM59" s="216"/>
      <c r="AN59" s="16"/>
      <c r="AO59" s="15"/>
      <c r="AP59" s="37"/>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row>
    <row r="60" spans="1:82" ht="15.6" thickTop="1" thickBot="1" x14ac:dyDescent="0.35">
      <c r="A60" s="220"/>
      <c r="B60" s="199"/>
      <c r="C60" s="199"/>
      <c r="D60" s="199"/>
      <c r="E60" s="200"/>
      <c r="F60" s="199"/>
      <c r="G60" s="199"/>
      <c r="H60" s="199"/>
      <c r="I60" s="199"/>
      <c r="J60" s="220"/>
      <c r="K60" s="220"/>
      <c r="L60" s="206"/>
      <c r="M60" s="208"/>
      <c r="N60" s="15">
        <v>3</v>
      </c>
      <c r="O60" s="48"/>
      <c r="P60" s="18"/>
      <c r="Q60" s="18"/>
      <c r="R60" s="18"/>
      <c r="S60" s="18"/>
      <c r="T60" s="18"/>
      <c r="U60" s="18"/>
      <c r="V60" s="18"/>
      <c r="W60" s="19">
        <v>0</v>
      </c>
      <c r="X60" s="20" t="s">
        <v>107</v>
      </c>
      <c r="Y60" s="43"/>
      <c r="Z60" s="44" t="s">
        <v>108</v>
      </c>
      <c r="AA60" s="19" t="s">
        <v>78</v>
      </c>
      <c r="AB60" s="18"/>
      <c r="AC60" s="204"/>
      <c r="AD60" s="204"/>
      <c r="AE60" s="219"/>
      <c r="AF60" s="219"/>
      <c r="AG60" s="214"/>
      <c r="AH60" s="214"/>
      <c r="AI60" s="218"/>
      <c r="AJ60" s="218"/>
      <c r="AK60" s="206"/>
      <c r="AL60" s="208"/>
      <c r="AM60" s="216"/>
      <c r="AN60" s="16"/>
      <c r="AO60" s="15"/>
      <c r="AP60" s="37"/>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82" ht="15.6" thickTop="1" thickBot="1" x14ac:dyDescent="0.35">
      <c r="A61" s="220"/>
      <c r="B61" s="199"/>
      <c r="C61" s="199"/>
      <c r="D61" s="199"/>
      <c r="E61" s="200"/>
      <c r="F61" s="199"/>
      <c r="G61" s="199"/>
      <c r="H61" s="199"/>
      <c r="I61" s="199"/>
      <c r="J61" s="220"/>
      <c r="K61" s="220"/>
      <c r="L61" s="206"/>
      <c r="M61" s="208"/>
      <c r="N61" s="15">
        <v>4</v>
      </c>
      <c r="O61" s="52"/>
      <c r="P61" s="18"/>
      <c r="Q61" s="18"/>
      <c r="R61" s="18"/>
      <c r="S61" s="18"/>
      <c r="T61" s="18"/>
      <c r="U61" s="18"/>
      <c r="V61" s="18"/>
      <c r="W61" s="19">
        <v>0</v>
      </c>
      <c r="X61" s="20" t="s">
        <v>107</v>
      </c>
      <c r="Y61" s="43"/>
      <c r="Z61" s="44" t="s">
        <v>108</v>
      </c>
      <c r="AA61" s="19" t="s">
        <v>78</v>
      </c>
      <c r="AB61" s="18"/>
      <c r="AC61" s="204"/>
      <c r="AD61" s="204"/>
      <c r="AE61" s="219"/>
      <c r="AF61" s="219"/>
      <c r="AG61" s="214"/>
      <c r="AH61" s="214"/>
      <c r="AI61" s="218"/>
      <c r="AJ61" s="218"/>
      <c r="AK61" s="206"/>
      <c r="AL61" s="208"/>
      <c r="AM61" s="216"/>
      <c r="AN61" s="16"/>
      <c r="AO61" s="15"/>
      <c r="AP61" s="37"/>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82" ht="15.6" thickTop="1" thickBot="1" x14ac:dyDescent="0.35">
      <c r="A62" s="220"/>
      <c r="B62" s="199"/>
      <c r="C62" s="199"/>
      <c r="D62" s="199"/>
      <c r="E62" s="200"/>
      <c r="F62" s="199"/>
      <c r="G62" s="199"/>
      <c r="H62" s="199"/>
      <c r="I62" s="199"/>
      <c r="J62" s="220"/>
      <c r="K62" s="220"/>
      <c r="L62" s="206"/>
      <c r="M62" s="208"/>
      <c r="N62" s="15">
        <v>5</v>
      </c>
      <c r="O62" s="52"/>
      <c r="P62" s="18"/>
      <c r="Q62" s="18"/>
      <c r="R62" s="18"/>
      <c r="S62" s="18"/>
      <c r="T62" s="18"/>
      <c r="U62" s="18"/>
      <c r="V62" s="18"/>
      <c r="W62" s="19">
        <v>0</v>
      </c>
      <c r="X62" s="20" t="s">
        <v>107</v>
      </c>
      <c r="Y62" s="43"/>
      <c r="Z62" s="44" t="s">
        <v>108</v>
      </c>
      <c r="AA62" s="19" t="s">
        <v>78</v>
      </c>
      <c r="AB62" s="18"/>
      <c r="AC62" s="204"/>
      <c r="AD62" s="204"/>
      <c r="AE62" s="219"/>
      <c r="AF62" s="219"/>
      <c r="AG62" s="214"/>
      <c r="AH62" s="214"/>
      <c r="AI62" s="218"/>
      <c r="AJ62" s="218"/>
      <c r="AK62" s="206"/>
      <c r="AL62" s="208"/>
      <c r="AM62" s="216"/>
      <c r="AN62" s="16"/>
      <c r="AO62" s="15"/>
      <c r="AP62" s="37"/>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82" ht="15.6" thickTop="1" thickBot="1" x14ac:dyDescent="0.35">
      <c r="A63" s="220"/>
      <c r="B63" s="199"/>
      <c r="C63" s="199"/>
      <c r="D63" s="199"/>
      <c r="E63" s="200"/>
      <c r="F63" s="199"/>
      <c r="G63" s="199"/>
      <c r="H63" s="199"/>
      <c r="I63" s="199"/>
      <c r="J63" s="220"/>
      <c r="K63" s="220"/>
      <c r="L63" s="206"/>
      <c r="M63" s="209"/>
      <c r="N63" s="15">
        <v>6</v>
      </c>
      <c r="O63" s="52"/>
      <c r="P63" s="18"/>
      <c r="Q63" s="18"/>
      <c r="R63" s="18"/>
      <c r="S63" s="18"/>
      <c r="T63" s="18"/>
      <c r="U63" s="18"/>
      <c r="V63" s="18"/>
      <c r="W63" s="19">
        <v>0</v>
      </c>
      <c r="X63" s="20" t="s">
        <v>107</v>
      </c>
      <c r="Y63" s="43"/>
      <c r="Z63" s="44" t="s">
        <v>108</v>
      </c>
      <c r="AA63" s="19" t="s">
        <v>78</v>
      </c>
      <c r="AB63" s="18"/>
      <c r="AC63" s="204"/>
      <c r="AD63" s="204"/>
      <c r="AE63" s="219"/>
      <c r="AF63" s="219"/>
      <c r="AG63" s="214"/>
      <c r="AH63" s="214"/>
      <c r="AI63" s="218"/>
      <c r="AJ63" s="218"/>
      <c r="AK63" s="206"/>
      <c r="AL63" s="209"/>
      <c r="AM63" s="217"/>
      <c r="AN63" s="16"/>
      <c r="AO63" s="15"/>
      <c r="AP63" s="37"/>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82" ht="15" thickTop="1" x14ac:dyDescent="0.3"/>
  </sheetData>
  <mergeCells count="333">
    <mergeCell ref="AK52:AK57"/>
    <mergeCell ref="AL52:AL57"/>
    <mergeCell ref="AM52:AM57"/>
    <mergeCell ref="AG52:AG57"/>
    <mergeCell ref="AH52:AH57"/>
    <mergeCell ref="AI52:AI57"/>
    <mergeCell ref="AJ52:AJ57"/>
    <mergeCell ref="AI58:AI63"/>
    <mergeCell ref="AJ58:AJ63"/>
    <mergeCell ref="AK58:AK63"/>
    <mergeCell ref="AL58:AL63"/>
    <mergeCell ref="AM58:AM63"/>
    <mergeCell ref="AG58:AG63"/>
    <mergeCell ref="AH58:AH63"/>
    <mergeCell ref="AE52:AE57"/>
    <mergeCell ref="AF52:AF57"/>
    <mergeCell ref="J52:J57"/>
    <mergeCell ref="K52:K57"/>
    <mergeCell ref="L52:L57"/>
    <mergeCell ref="M52:M57"/>
    <mergeCell ref="AC52:AC57"/>
    <mergeCell ref="AD52:AD57"/>
    <mergeCell ref="H58:H63"/>
    <mergeCell ref="I58:I63"/>
    <mergeCell ref="J58:J63"/>
    <mergeCell ref="K58:K63"/>
    <mergeCell ref="L58:L63"/>
    <mergeCell ref="M58:M63"/>
    <mergeCell ref="AC58:AC63"/>
    <mergeCell ref="AD58:AD63"/>
    <mergeCell ref="AE58:AE63"/>
    <mergeCell ref="AF58:AF63"/>
    <mergeCell ref="F46:F51"/>
    <mergeCell ref="G46:G51"/>
    <mergeCell ref="A58:A63"/>
    <mergeCell ref="B58:B63"/>
    <mergeCell ref="C58:C63"/>
    <mergeCell ref="D58:D63"/>
    <mergeCell ref="E58:E63"/>
    <mergeCell ref="F58:F63"/>
    <mergeCell ref="G58:G63"/>
    <mergeCell ref="A46:A51"/>
    <mergeCell ref="B46:B51"/>
    <mergeCell ref="C46:C51"/>
    <mergeCell ref="D46:D51"/>
    <mergeCell ref="E46:E51"/>
    <mergeCell ref="AI40:AI45"/>
    <mergeCell ref="AJ40:AJ45"/>
    <mergeCell ref="AK40:AK45"/>
    <mergeCell ref="AL40:AL45"/>
    <mergeCell ref="AM40:AM45"/>
    <mergeCell ref="AG40:AG45"/>
    <mergeCell ref="AH40:AH45"/>
    <mergeCell ref="AM46:AM51"/>
    <mergeCell ref="A52:A57"/>
    <mergeCell ref="B52:B57"/>
    <mergeCell ref="C52:C57"/>
    <mergeCell ref="D52:D57"/>
    <mergeCell ref="E52:E57"/>
    <mergeCell ref="F52:F57"/>
    <mergeCell ref="G52:G57"/>
    <mergeCell ref="H52:H57"/>
    <mergeCell ref="I52:I57"/>
    <mergeCell ref="AG46:AG51"/>
    <mergeCell ref="AH46:AH51"/>
    <mergeCell ref="AI46:AI51"/>
    <mergeCell ref="AJ46:AJ51"/>
    <mergeCell ref="AK46:AK51"/>
    <mergeCell ref="AL46:AL51"/>
    <mergeCell ref="L46:L51"/>
    <mergeCell ref="AC40:AC45"/>
    <mergeCell ref="AD40:AD45"/>
    <mergeCell ref="AE40:AE45"/>
    <mergeCell ref="AF40:AF45"/>
    <mergeCell ref="H40:H45"/>
    <mergeCell ref="I40:I45"/>
    <mergeCell ref="J40:J45"/>
    <mergeCell ref="K40:K45"/>
    <mergeCell ref="L40:L45"/>
    <mergeCell ref="M40:M45"/>
    <mergeCell ref="H46:H51"/>
    <mergeCell ref="I46:I51"/>
    <mergeCell ref="J46:J51"/>
    <mergeCell ref="K46:K51"/>
    <mergeCell ref="M46:M51"/>
    <mergeCell ref="AC46:AC51"/>
    <mergeCell ref="AD46:AD51"/>
    <mergeCell ref="AE46:AE51"/>
    <mergeCell ref="AF46:AF51"/>
    <mergeCell ref="F28:F33"/>
    <mergeCell ref="G28:G33"/>
    <mergeCell ref="AK34:AK39"/>
    <mergeCell ref="AL34:AL39"/>
    <mergeCell ref="AM34:AM39"/>
    <mergeCell ref="A40:A45"/>
    <mergeCell ref="B40:B45"/>
    <mergeCell ref="C40:C45"/>
    <mergeCell ref="D40:D45"/>
    <mergeCell ref="E40:E45"/>
    <mergeCell ref="F40:F45"/>
    <mergeCell ref="G40:G45"/>
    <mergeCell ref="AE34:AE39"/>
    <mergeCell ref="AF34:AF39"/>
    <mergeCell ref="AG34:AG39"/>
    <mergeCell ref="AH34:AH39"/>
    <mergeCell ref="AI34:AI39"/>
    <mergeCell ref="AJ34:AJ39"/>
    <mergeCell ref="J34:J39"/>
    <mergeCell ref="K34:K39"/>
    <mergeCell ref="L34:L39"/>
    <mergeCell ref="M34:M39"/>
    <mergeCell ref="AC34:AC39"/>
    <mergeCell ref="AD34:AD39"/>
    <mergeCell ref="AI22:AI27"/>
    <mergeCell ref="AJ22:AJ27"/>
    <mergeCell ref="AK22:AK27"/>
    <mergeCell ref="AL22:AL27"/>
    <mergeCell ref="AM22:AM27"/>
    <mergeCell ref="AG22:AG27"/>
    <mergeCell ref="AH22:AH27"/>
    <mergeCell ref="AM28:AM33"/>
    <mergeCell ref="A34:A39"/>
    <mergeCell ref="B34:B39"/>
    <mergeCell ref="C34:C39"/>
    <mergeCell ref="D34:D39"/>
    <mergeCell ref="E34:E39"/>
    <mergeCell ref="F34:F39"/>
    <mergeCell ref="G34:G39"/>
    <mergeCell ref="H34:H39"/>
    <mergeCell ref="I34:I39"/>
    <mergeCell ref="AG28:AG33"/>
    <mergeCell ref="AH28:AH33"/>
    <mergeCell ref="AI28:AI33"/>
    <mergeCell ref="AJ28:AJ33"/>
    <mergeCell ref="AK28:AK33"/>
    <mergeCell ref="AL28:AL33"/>
    <mergeCell ref="L28:L33"/>
    <mergeCell ref="A28:A33"/>
    <mergeCell ref="B28:B33"/>
    <mergeCell ref="C28:C33"/>
    <mergeCell ref="D28:D33"/>
    <mergeCell ref="E28:E33"/>
    <mergeCell ref="AC22:AC27"/>
    <mergeCell ref="AD22:AD27"/>
    <mergeCell ref="AE22:AE27"/>
    <mergeCell ref="AF22:AF27"/>
    <mergeCell ref="H22:H27"/>
    <mergeCell ref="I22:I27"/>
    <mergeCell ref="J22:J27"/>
    <mergeCell ref="K22:K27"/>
    <mergeCell ref="L22:L27"/>
    <mergeCell ref="M22:M27"/>
    <mergeCell ref="H28:H33"/>
    <mergeCell ref="I28:I33"/>
    <mergeCell ref="J28:J33"/>
    <mergeCell ref="K28:K33"/>
    <mergeCell ref="M28:M33"/>
    <mergeCell ref="AC28:AC33"/>
    <mergeCell ref="AD28:AD33"/>
    <mergeCell ref="AE28:AE33"/>
    <mergeCell ref="AF28:AF33"/>
    <mergeCell ref="F10:F15"/>
    <mergeCell ref="G10:G15"/>
    <mergeCell ref="AK16:AK21"/>
    <mergeCell ref="AL16:AL21"/>
    <mergeCell ref="AM16:AM21"/>
    <mergeCell ref="A22:A27"/>
    <mergeCell ref="B22:B27"/>
    <mergeCell ref="C22:C27"/>
    <mergeCell ref="D22:D27"/>
    <mergeCell ref="E22:E27"/>
    <mergeCell ref="F22:F27"/>
    <mergeCell ref="G22:G27"/>
    <mergeCell ref="AE16:AE21"/>
    <mergeCell ref="AF16:AF21"/>
    <mergeCell ref="AG16:AG21"/>
    <mergeCell ref="AH16:AH21"/>
    <mergeCell ref="AI16:AI21"/>
    <mergeCell ref="AJ16:AJ21"/>
    <mergeCell ref="J16:J21"/>
    <mergeCell ref="K16:K21"/>
    <mergeCell ref="L16:L21"/>
    <mergeCell ref="M16:M21"/>
    <mergeCell ref="AC16:AC21"/>
    <mergeCell ref="AD16:AD21"/>
    <mergeCell ref="AI4:AI9"/>
    <mergeCell ref="AJ4:AJ9"/>
    <mergeCell ref="AK4:AK9"/>
    <mergeCell ref="AL4:AL9"/>
    <mergeCell ref="AM4:AM9"/>
    <mergeCell ref="AG4:AG9"/>
    <mergeCell ref="AH4:AH9"/>
    <mergeCell ref="AM10:AM15"/>
    <mergeCell ref="A16:A21"/>
    <mergeCell ref="B16:B21"/>
    <mergeCell ref="C16:C21"/>
    <mergeCell ref="D16:D21"/>
    <mergeCell ref="E16:E21"/>
    <mergeCell ref="F16:F21"/>
    <mergeCell ref="G16:G21"/>
    <mergeCell ref="H16:H21"/>
    <mergeCell ref="I16:I21"/>
    <mergeCell ref="AG10:AG15"/>
    <mergeCell ref="AH10:AH15"/>
    <mergeCell ref="AI10:AI15"/>
    <mergeCell ref="AJ10:AJ15"/>
    <mergeCell ref="AK10:AK15"/>
    <mergeCell ref="AL10:AL15"/>
    <mergeCell ref="L10:L15"/>
    <mergeCell ref="A10:A15"/>
    <mergeCell ref="B10:B15"/>
    <mergeCell ref="C10:C15"/>
    <mergeCell ref="D10:D15"/>
    <mergeCell ref="E10:E15"/>
    <mergeCell ref="AC4:AC9"/>
    <mergeCell ref="AD4:AD9"/>
    <mergeCell ref="AE4:AE9"/>
    <mergeCell ref="AF4:AF9"/>
    <mergeCell ref="H4:H9"/>
    <mergeCell ref="I4:I9"/>
    <mergeCell ref="J4:J9"/>
    <mergeCell ref="K4:K9"/>
    <mergeCell ref="L4:L9"/>
    <mergeCell ref="M4:M9"/>
    <mergeCell ref="H10:H15"/>
    <mergeCell ref="I10:I15"/>
    <mergeCell ref="J10:J15"/>
    <mergeCell ref="K10:K15"/>
    <mergeCell ref="M10:M15"/>
    <mergeCell ref="AC10:AC15"/>
    <mergeCell ref="AD10:AD15"/>
    <mergeCell ref="AE10:AE15"/>
    <mergeCell ref="AF10:AF15"/>
    <mergeCell ref="CB2:CB3"/>
    <mergeCell ref="CC2:CC3"/>
    <mergeCell ref="CD2:CD3"/>
    <mergeCell ref="A4:A9"/>
    <mergeCell ref="B4:B9"/>
    <mergeCell ref="C4:C9"/>
    <mergeCell ref="D4:D9"/>
    <mergeCell ref="E4:E9"/>
    <mergeCell ref="F4:F9"/>
    <mergeCell ref="G4:G9"/>
    <mergeCell ref="BV2:BV3"/>
    <mergeCell ref="BW2:BW3"/>
    <mergeCell ref="BX2:BX3"/>
    <mergeCell ref="BY2:BY3"/>
    <mergeCell ref="BZ2:BZ3"/>
    <mergeCell ref="CA2:CA3"/>
    <mergeCell ref="BP2:BP3"/>
    <mergeCell ref="BQ2:BQ3"/>
    <mergeCell ref="BR2:BR3"/>
    <mergeCell ref="BS2:BS3"/>
    <mergeCell ref="BT2:BT3"/>
    <mergeCell ref="BU2:BU3"/>
    <mergeCell ref="BJ2:BJ3"/>
    <mergeCell ref="BK2:BK3"/>
    <mergeCell ref="BL2:BL3"/>
    <mergeCell ref="BM2:BM3"/>
    <mergeCell ref="BN2:BN3"/>
    <mergeCell ref="BO2:BO3"/>
    <mergeCell ref="BD2:BD3"/>
    <mergeCell ref="BE2:BE3"/>
    <mergeCell ref="BF2:BF3"/>
    <mergeCell ref="BG2:BG3"/>
    <mergeCell ref="BH2:BH3"/>
    <mergeCell ref="BI2:BI3"/>
    <mergeCell ref="AX2:AX3"/>
    <mergeCell ref="AY2:AY3"/>
    <mergeCell ref="AZ2:AZ3"/>
    <mergeCell ref="BA2:BA3"/>
    <mergeCell ref="BB2:BB3"/>
    <mergeCell ref="BC2:BC3"/>
    <mergeCell ref="AR2:AR3"/>
    <mergeCell ref="AS2:AS3"/>
    <mergeCell ref="AT2:AT3"/>
    <mergeCell ref="AU2:AU3"/>
    <mergeCell ref="AV2:AV3"/>
    <mergeCell ref="AW2:AW3"/>
    <mergeCell ref="AL2:AL3"/>
    <mergeCell ref="AM2:AM3"/>
    <mergeCell ref="AN2:AN3"/>
    <mergeCell ref="AO2:AO3"/>
    <mergeCell ref="AP2:AP3"/>
    <mergeCell ref="AQ2:AQ3"/>
    <mergeCell ref="AF2:AF3"/>
    <mergeCell ref="AG2:AG3"/>
    <mergeCell ref="AH2:AH3"/>
    <mergeCell ref="AI2:AI3"/>
    <mergeCell ref="AJ2:AJ3"/>
    <mergeCell ref="AK2:AK3"/>
    <mergeCell ref="AB2:AB3"/>
    <mergeCell ref="AC2:AD3"/>
    <mergeCell ref="AE2:AE3"/>
    <mergeCell ref="S2:S3"/>
    <mergeCell ref="T2:T3"/>
    <mergeCell ref="U2:U3"/>
    <mergeCell ref="V2:V3"/>
    <mergeCell ref="W2:W3"/>
    <mergeCell ref="X2:X3"/>
    <mergeCell ref="A2:A3"/>
    <mergeCell ref="B2:B3"/>
    <mergeCell ref="C2:C3"/>
    <mergeCell ref="D2:D3"/>
    <mergeCell ref="E2:E3"/>
    <mergeCell ref="F2:F3"/>
    <mergeCell ref="BE1:BI1"/>
    <mergeCell ref="BJ1:BN1"/>
    <mergeCell ref="BO1:BS1"/>
    <mergeCell ref="M2:M3"/>
    <mergeCell ref="N2:N3"/>
    <mergeCell ref="O2:O3"/>
    <mergeCell ref="P2:P3"/>
    <mergeCell ref="Q2:Q3"/>
    <mergeCell ref="R2:R3"/>
    <mergeCell ref="G2:G3"/>
    <mergeCell ref="H2:H3"/>
    <mergeCell ref="I2:I3"/>
    <mergeCell ref="J2:J3"/>
    <mergeCell ref="K2:K3"/>
    <mergeCell ref="L2:L3"/>
    <mergeCell ref="Y2:Y3"/>
    <mergeCell ref="Z2:Z3"/>
    <mergeCell ref="AA2:AA3"/>
    <mergeCell ref="BT1:BW1"/>
    <mergeCell ref="BX1:BZ1"/>
    <mergeCell ref="CA1:CD1"/>
    <mergeCell ref="A1:I1"/>
    <mergeCell ref="J1:M1"/>
    <mergeCell ref="N1:AH1"/>
    <mergeCell ref="AI1:AL1"/>
    <mergeCell ref="AN1:AY1"/>
    <mergeCell ref="AZ1:BD1"/>
  </mergeCells>
  <conditionalFormatting sqref="M4 M10 M16 M22 M28 M34 M40 M46 M52 M58">
    <cfRule type="cellIs" dxfId="157" priority="23" stopIfTrue="1" operator="equal">
      <formula>"Muy Alta"</formula>
    </cfRule>
    <cfRule type="containsText" dxfId="156" priority="24" operator="containsText" text="ZONA RIESGO ALTA">
      <formula>NOT(ISERROR(SEARCH("ZONA RIESGO ALTA",M4)))</formula>
    </cfRule>
    <cfRule type="containsText" dxfId="155" priority="25" operator="containsText" text="ZONA RIESGO MODERADA">
      <formula>NOT(ISERROR(SEARCH("ZONA RIESGO MODERADA",M4)))</formula>
    </cfRule>
    <cfRule type="containsText" dxfId="154" priority="26" operator="containsText" text="ZONA RIESGO BAJA">
      <formula>NOT(ISERROR(SEARCH("ZONA RIESGO BAJA",M4)))</formula>
    </cfRule>
    <cfRule type="cellIs" dxfId="153" priority="27" operator="equal">
      <formula>"Muy Baja"</formula>
    </cfRule>
  </conditionalFormatting>
  <conditionalFormatting sqref="M4:M63">
    <cfRule type="containsText" dxfId="152" priority="22" operator="containsText" text="ZONA RIESGO EXTREMA">
      <formula>NOT(ISERROR(SEARCH("ZONA RIESGO EXTREMA",M4)))</formula>
    </cfRule>
  </conditionalFormatting>
  <conditionalFormatting sqref="X4:X63">
    <cfRule type="containsText" dxfId="151" priority="19" operator="containsText" text="DEBIL">
      <formula>NOT(ISERROR(SEARCH("DEBIL",X4)))</formula>
    </cfRule>
    <cfRule type="containsText" dxfId="150" priority="20" operator="containsText" text="MODERADO">
      <formula>NOT(ISERROR(SEARCH("MODERADO",X4)))</formula>
    </cfRule>
    <cfRule type="containsText" dxfId="149" priority="21" operator="containsText" text="FUERTE">
      <formula>NOT(ISERROR(SEARCH("FUERTE",X4)))</formula>
    </cfRule>
  </conditionalFormatting>
  <conditionalFormatting sqref="AC4:AD4 AC10:AD10 AC16:AD16 AC22:AD22 AC28:AD28 AC34:AD34 AC40:AD40 AC46:AD46 AC52:AD52 AC58:AD58">
    <cfRule type="containsText" dxfId="148" priority="16" operator="containsText" text="DEBIL">
      <formula>NOT(ISERROR(SEARCH("DEBIL",AC4)))</formula>
    </cfRule>
    <cfRule type="containsText" dxfId="147" priority="17" operator="containsText" text="MODERADO">
      <formula>NOT(ISERROR(SEARCH("MODERADO",AC4)))</formula>
    </cfRule>
    <cfRule type="containsText" dxfId="146" priority="18" operator="containsText" text="FUERTE">
      <formula>NOT(ISERROR(SEARCH("FUERTE",AC4)))</formula>
    </cfRule>
  </conditionalFormatting>
  <conditionalFormatting sqref="AI4:AJ4 AI10:AJ10 AI16:AJ16 AI22:AJ22 AI28:AJ28 AI34:AJ34 AI40:AJ40 AI46:AJ46 AI52:AJ52 AI58:AJ58">
    <cfRule type="containsText" dxfId="140" priority="1" operator="containsText" text="casi seguro">
      <formula>NOT(ISERROR(SEARCH("casi seguro",AI4)))</formula>
    </cfRule>
    <cfRule type="containsText" dxfId="139" priority="2" operator="containsText" text="PROBABLE">
      <formula>NOT(ISERROR(SEARCH("PROBABLE",AI4)))</formula>
    </cfRule>
    <cfRule type="containsText" dxfId="138" priority="3" operator="containsText" text="posible">
      <formula>NOT(ISERROR(SEARCH("posible",AI4)))</formula>
    </cfRule>
    <cfRule type="containsText" dxfId="137" priority="4" operator="containsText" text="Improbable">
      <formula>NOT(ISERROR(SEARCH("Improbable",AI4)))</formula>
    </cfRule>
    <cfRule type="containsText" dxfId="136" priority="5" operator="containsText" text="Rara vez">
      <formula>NOT(ISERROR(SEARCH("Rara vez",AI4)))</formula>
    </cfRule>
  </conditionalFormatting>
  <conditionalFormatting sqref="AL4 AL10 AL16 AL22 AL28 AL34 AL40 AL46 AL52 AL58">
    <cfRule type="cellIs" dxfId="131" priority="11" stopIfTrue="1" operator="equal">
      <formula>"Muy Alta"</formula>
    </cfRule>
    <cfRule type="containsText" dxfId="130" priority="12" operator="containsText" text="ZONA RIESGO ALTA">
      <formula>NOT(ISERROR(SEARCH("ZONA RIESGO ALTA",AL4)))</formula>
    </cfRule>
    <cfRule type="containsText" dxfId="129" priority="13" operator="containsText" text="ZONA RIESGO MODERADA">
      <formula>NOT(ISERROR(SEARCH("ZONA RIESGO MODERADA",AL4)))</formula>
    </cfRule>
    <cfRule type="containsText" dxfId="128" priority="14" operator="containsText" text="ZONA RIESGO BAJA">
      <formula>NOT(ISERROR(SEARCH("ZONA RIESGO BAJA",AL4)))</formula>
    </cfRule>
    <cfRule type="cellIs" dxfId="127" priority="15" operator="equal">
      <formula>"Muy Baja"</formula>
    </cfRule>
  </conditionalFormatting>
  <conditionalFormatting sqref="AL4:AL63">
    <cfRule type="containsText" dxfId="126" priority="10" operator="containsText" text="ZONA RIESGO EXTREMA">
      <formula>NOT(ISERROR(SEARCH("ZONA RIESGO EXTREMA",AL4)))</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4:Z63" xr:uid="{65C9ACE2-B14C-47C6-BD1C-C145385572D3}"/>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988CD084-8689-4532-8D72-131EC5D83294}">
            <xm:f>NOT(ISERROR(SEARCH(#REF!,AI4)))</xm:f>
            <xm:f>#REF!</xm:f>
            <x14:dxf>
              <fill>
                <gradientFill degree="180">
                  <stop position="0">
                    <color rgb="FF008744"/>
                  </stop>
                  <stop position="1">
                    <color theme="0"/>
                  </stop>
                </gradientFill>
              </fill>
            </x14:dxf>
          </x14:cfRule>
          <x14:cfRule type="containsText" priority="29" operator="containsText" id="{EA8ACFD9-7F6B-4069-9E62-21F05AE95320}">
            <xm:f>NOT(ISERROR(SEARCH(#REF!,AI4)))</xm:f>
            <xm:f>#REF!</xm:f>
            <x14:dxf>
              <fill>
                <gradientFill degree="180">
                  <stop position="0">
                    <color rgb="FF008744"/>
                  </stop>
                  <stop position="1">
                    <color theme="0"/>
                  </stop>
                </gradientFill>
              </fill>
            </x14:dxf>
          </x14:cfRule>
          <x14:cfRule type="containsText" priority="30" operator="containsText" id="{17B57B12-D457-4C80-804D-27C4E722E4FE}">
            <xm:f>NOT(ISERROR(SEARCH(#REF!,AI4)))</xm:f>
            <xm:f>#REF!</xm:f>
            <x14:dxf>
              <fill>
                <gradientFill degree="180">
                  <stop position="0">
                    <color rgb="FF008744"/>
                  </stop>
                  <stop position="1">
                    <color rgb="FFFFFFFF"/>
                  </stop>
                </gradientFill>
              </fill>
            </x14:dxf>
          </x14:cfRule>
          <x14:cfRule type="containsText" priority="31" operator="containsText" id="{A7B1DF06-B2FB-410C-BFCF-424886BDF400}">
            <xm:f>NOT(ISERROR(SEARCH(#REF!,AI4)))</xm:f>
            <xm:f>#REF!</xm:f>
            <x14:dxf>
              <fill>
                <gradientFill>
                  <stop position="0">
                    <color theme="0"/>
                  </stop>
                  <stop position="1">
                    <color rgb="FFFFFF00"/>
                  </stop>
                </gradientFill>
              </fill>
            </x14:dxf>
          </x14:cfRule>
          <x14:cfRule type="containsText" priority="32" operator="containsText" id="{6093F0C1-C970-47E5-8E8E-58FAC4826F39}">
            <xm:f>NOT(ISERROR(SEARCH(#REF!,AI4)))</xm:f>
            <xm:f>#REF!</xm:f>
            <x14:dxf>
              <fill>
                <gradientFill degree="180">
                  <stop position="0">
                    <color rgb="FFFFA700"/>
                  </stop>
                  <stop position="1">
                    <color theme="0"/>
                  </stop>
                </gradientFill>
              </fill>
            </x14:dxf>
          </x14:cfRule>
          <xm:sqref>AI4 AI10 AI16 AI22 AI28 AI34 AI40 AI46 AI52 AI58</xm:sqref>
        </x14:conditionalFormatting>
        <x14:conditionalFormatting xmlns:xm="http://schemas.microsoft.com/office/excel/2006/main">
          <x14:cfRule type="containsText" priority="6" operator="containsText" id="{292D70C0-BE9E-49D5-B422-3D0A4C7BF6C8}">
            <xm:f>NOT(ISERROR(SEARCH(#REF!,AJ4)))</xm:f>
            <xm:f>#REF!</xm:f>
            <x14:dxf>
              <fill>
                <gradientFill degree="180">
                  <stop position="0">
                    <color rgb="FF008744"/>
                  </stop>
                  <stop position="1">
                    <color theme="0"/>
                  </stop>
                </gradientFill>
              </fill>
            </x14:dxf>
          </x14:cfRule>
          <x14:cfRule type="containsText" priority="7" operator="containsText" id="{6ABECF1C-AA1F-4757-ACF0-6FC2047F0DB0}">
            <xm:f>NOT(ISERROR(SEARCH(#REF!,AJ4)))</xm:f>
            <xm:f>#REF!</xm:f>
            <x14:dxf>
              <fill>
                <gradientFill degree="180">
                  <stop position="0">
                    <color rgb="FF008744"/>
                  </stop>
                  <stop position="1">
                    <color rgb="FFFFFFFF"/>
                  </stop>
                </gradientFill>
              </fill>
            </x14:dxf>
          </x14:cfRule>
          <x14:cfRule type="containsText" priority="8" operator="containsText" id="{DBE09DA3-7100-4F77-A85C-36239C12D523}">
            <xm:f>NOT(ISERROR(SEARCH(#REF!,AJ4)))</xm:f>
            <xm:f>#REF!</xm:f>
            <x14:dxf>
              <fill>
                <gradientFill>
                  <stop position="0">
                    <color theme="0"/>
                  </stop>
                  <stop position="1">
                    <color rgb="FFFFFF00"/>
                  </stop>
                </gradientFill>
              </fill>
            </x14:dxf>
          </x14:cfRule>
          <x14:cfRule type="containsText" priority="9" operator="containsText" id="{3DF6F708-4FB4-4347-A423-AA4564BE5568}">
            <xm:f>NOT(ISERROR(SEARCH(#REF!,AJ4)))</xm:f>
            <xm:f>#REF!</xm:f>
            <x14:dxf>
              <fill>
                <gradientFill degree="180">
                  <stop position="0">
                    <color rgb="FFFFA700"/>
                  </stop>
                  <stop position="1">
                    <color theme="0"/>
                  </stop>
                </gradientFill>
              </fill>
            </x14:dxf>
          </x14:cfRule>
          <xm:sqref>AJ4 AJ10 AJ16 AJ22 AJ28 AJ34 AJ40 AJ46 AJ52 AJ58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5D2D1-A762-4D00-8391-A4C0F3FCD60D}">
  <dimension ref="A1:DD65"/>
  <sheetViews>
    <sheetView topLeftCell="BW3" workbookViewId="0">
      <selection activeCell="CC5" sqref="CC5"/>
    </sheetView>
  </sheetViews>
  <sheetFormatPr baseColWidth="10" defaultColWidth="11.44140625" defaultRowHeight="13.8" x14ac:dyDescent="0.25"/>
  <cols>
    <col min="1" max="1" width="4" style="135" bestFit="1" customWidth="1"/>
    <col min="2" max="4" width="9.109375" style="136" customWidth="1"/>
    <col min="5" max="5" width="9.109375" style="132" customWidth="1"/>
    <col min="6" max="8" width="9.109375" style="135" customWidth="1"/>
    <col min="9" max="9" width="9.109375" style="137" customWidth="1"/>
    <col min="10" max="12" width="9.109375" style="132" customWidth="1"/>
    <col min="13" max="13" width="16.5546875" style="132" customWidth="1"/>
    <col min="14" max="14" width="5.88671875" style="132" customWidth="1"/>
    <col min="15" max="15" width="44.6640625" style="132" customWidth="1"/>
    <col min="16" max="24" width="31" style="132" hidden="1" customWidth="1"/>
    <col min="25" max="25" width="31" style="138" hidden="1" customWidth="1"/>
    <col min="26" max="26" width="31" style="6" hidden="1" customWidth="1"/>
    <col min="27" max="36" width="31" style="132" hidden="1" customWidth="1"/>
    <col min="37" max="37" width="17.88671875" style="132" hidden="1" customWidth="1"/>
    <col min="38" max="38" width="16.5546875" style="132" hidden="1" customWidth="1"/>
    <col min="39" max="39" width="31" style="132" hidden="1" customWidth="1"/>
    <col min="40" max="40" width="27.33203125" style="132" customWidth="1"/>
    <col min="41" max="41" width="18.88671875" style="132" customWidth="1"/>
    <col min="42" max="42" width="22.109375" style="132" customWidth="1"/>
    <col min="43" max="43" width="20.5546875" style="132" customWidth="1"/>
    <col min="44" max="44" width="18.5546875" style="132" customWidth="1"/>
    <col min="45" max="45" width="20.5546875" style="132" customWidth="1"/>
    <col min="46" max="46" width="18.5546875" style="132" customWidth="1"/>
    <col min="47" max="47" width="20.5546875" style="132" hidden="1" customWidth="1"/>
    <col min="48" max="48" width="18.5546875" style="132" hidden="1" customWidth="1"/>
    <col min="49" max="49" width="20.5546875" style="132" hidden="1" customWidth="1"/>
    <col min="50" max="50" width="18.5546875" style="132" hidden="1" customWidth="1"/>
    <col min="51" max="51" width="21" style="132" customWidth="1"/>
    <col min="52" max="52" width="17.6640625" style="120" customWidth="1"/>
    <col min="53" max="53" width="28.88671875" style="120" customWidth="1"/>
    <col min="54" max="54" width="18.88671875" style="120" customWidth="1"/>
    <col min="55" max="55" width="16.88671875" style="120" customWidth="1"/>
    <col min="56" max="56" width="19.5546875" style="120" customWidth="1"/>
    <col min="57" max="58" width="23" style="132" customWidth="1"/>
    <col min="59" max="59" width="18.88671875" style="132" customWidth="1"/>
    <col min="60" max="60" width="16.88671875" style="132" customWidth="1"/>
    <col min="61" max="61" width="19.5546875" style="132" customWidth="1"/>
    <col min="62" max="63" width="23" style="132" hidden="1" customWidth="1"/>
    <col min="64" max="64" width="18.88671875" style="132" hidden="1" customWidth="1"/>
    <col min="65" max="65" width="16.88671875" style="132" hidden="1" customWidth="1"/>
    <col min="66" max="66" width="19.5546875" style="132" hidden="1" customWidth="1"/>
    <col min="67" max="68" width="23" style="132" hidden="1" customWidth="1"/>
    <col min="69" max="69" width="18.88671875" style="132" hidden="1" customWidth="1"/>
    <col min="70" max="70" width="16.88671875" style="132" hidden="1" customWidth="1"/>
    <col min="71" max="71" width="19.5546875" style="132" hidden="1" customWidth="1"/>
    <col min="72" max="72" width="20.5546875" style="132" customWidth="1"/>
    <col min="73" max="74" width="23" style="132" customWidth="1"/>
    <col min="75" max="75" width="18.5546875" style="132" customWidth="1"/>
    <col min="76" max="76" width="20.5546875" style="132" customWidth="1"/>
    <col min="77" max="77" width="23" style="132" customWidth="1"/>
    <col min="78" max="78" width="18.5546875" style="132" customWidth="1"/>
    <col min="79" max="79" width="20.5546875" style="132" customWidth="1"/>
    <col min="80" max="80" width="23" style="132" customWidth="1"/>
    <col min="81" max="81" width="18.88671875" style="132" customWidth="1"/>
    <col min="82" max="82" width="44.109375" style="132" customWidth="1"/>
    <col min="83" max="16384" width="11.44140625" style="132"/>
  </cols>
  <sheetData>
    <row r="1" spans="1:108" ht="21" customHeight="1" x14ac:dyDescent="0.25">
      <c r="AN1" s="139"/>
      <c r="AO1" s="139"/>
      <c r="AP1" s="139"/>
      <c r="AQ1" s="139"/>
      <c r="AR1" s="139"/>
      <c r="AS1" s="139"/>
      <c r="AT1" s="139"/>
      <c r="AU1" s="139"/>
      <c r="AV1" s="139"/>
      <c r="AW1" s="139"/>
      <c r="AX1" s="139"/>
      <c r="AY1" s="139"/>
      <c r="AZ1" s="122"/>
      <c r="BA1" s="122"/>
      <c r="BB1" s="122"/>
      <c r="BC1" s="122"/>
      <c r="BD1" s="122"/>
      <c r="BE1" s="139"/>
      <c r="BF1" s="139"/>
      <c r="BG1" s="139"/>
      <c r="BH1" s="139"/>
      <c r="BI1" s="139"/>
      <c r="BJ1" s="139"/>
      <c r="BK1" s="139"/>
      <c r="BL1" s="139"/>
      <c r="BM1" s="139"/>
      <c r="BN1" s="139"/>
      <c r="BO1" s="139"/>
      <c r="BP1" s="139"/>
      <c r="BQ1" s="139"/>
      <c r="BR1" s="139"/>
      <c r="BS1" s="139"/>
    </row>
    <row r="2" spans="1:108" ht="21" customHeight="1" x14ac:dyDescent="0.25">
      <c r="A2" s="228" t="s">
        <v>0</v>
      </c>
      <c r="B2" s="229"/>
      <c r="C2" s="229"/>
      <c r="D2" s="229"/>
      <c r="E2" s="229"/>
      <c r="F2" s="229"/>
      <c r="G2" s="229"/>
      <c r="H2" s="229"/>
      <c r="I2" s="230"/>
      <c r="J2" s="228" t="s">
        <v>1</v>
      </c>
      <c r="K2" s="229"/>
      <c r="L2" s="229"/>
      <c r="M2" s="230"/>
      <c r="N2" s="228" t="s">
        <v>2</v>
      </c>
      <c r="O2" s="229"/>
      <c r="P2" s="229"/>
      <c r="Q2" s="229"/>
      <c r="R2" s="229"/>
      <c r="S2" s="229"/>
      <c r="T2" s="229"/>
      <c r="U2" s="229"/>
      <c r="V2" s="229"/>
      <c r="W2" s="229"/>
      <c r="X2" s="229"/>
      <c r="Y2" s="229"/>
      <c r="Z2" s="229"/>
      <c r="AA2" s="229"/>
      <c r="AB2" s="229"/>
      <c r="AC2" s="229"/>
      <c r="AD2" s="229"/>
      <c r="AE2" s="229"/>
      <c r="AF2" s="229"/>
      <c r="AG2" s="229"/>
      <c r="AH2" s="230"/>
      <c r="AI2" s="228" t="s">
        <v>3</v>
      </c>
      <c r="AJ2" s="229"/>
      <c r="AK2" s="229"/>
      <c r="AL2" s="230"/>
      <c r="AM2" s="140"/>
      <c r="AN2" s="251" t="s">
        <v>4</v>
      </c>
      <c r="AO2" s="251"/>
      <c r="AP2" s="251"/>
      <c r="AQ2" s="251"/>
      <c r="AR2" s="251"/>
      <c r="AS2" s="251"/>
      <c r="AT2" s="251"/>
      <c r="AU2" s="251"/>
      <c r="AV2" s="251"/>
      <c r="AW2" s="251"/>
      <c r="AX2" s="251"/>
      <c r="AY2" s="251"/>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8" t="s">
        <v>9</v>
      </c>
      <c r="BU2" s="258"/>
      <c r="BV2" s="258"/>
      <c r="BW2" s="258"/>
      <c r="BX2" s="241" t="s">
        <v>10</v>
      </c>
      <c r="BY2" s="241"/>
      <c r="BZ2" s="241"/>
      <c r="CA2" s="242" t="s">
        <v>11</v>
      </c>
      <c r="CB2" s="243"/>
      <c r="CC2" s="243"/>
      <c r="CD2" s="2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2" customFormat="1" ht="21" customHeight="1" x14ac:dyDescent="0.25">
      <c r="A3" s="225" t="s">
        <v>12</v>
      </c>
      <c r="B3" s="226" t="s">
        <v>13</v>
      </c>
      <c r="C3" s="226" t="s">
        <v>14</v>
      </c>
      <c r="D3" s="226" t="s">
        <v>15</v>
      </c>
      <c r="E3" s="227" t="s">
        <v>16</v>
      </c>
      <c r="F3" s="227" t="s">
        <v>17</v>
      </c>
      <c r="G3" s="226" t="s">
        <v>18</v>
      </c>
      <c r="H3" s="226" t="s">
        <v>19</v>
      </c>
      <c r="I3" s="226" t="s">
        <v>20</v>
      </c>
      <c r="J3" s="226" t="s">
        <v>21</v>
      </c>
      <c r="K3" s="226" t="s">
        <v>17</v>
      </c>
      <c r="L3" s="226" t="s">
        <v>22</v>
      </c>
      <c r="M3" s="232" t="s">
        <v>23</v>
      </c>
      <c r="N3" s="231" t="s">
        <v>24</v>
      </c>
      <c r="O3" s="226" t="s">
        <v>25</v>
      </c>
      <c r="P3" s="226" t="s">
        <v>26</v>
      </c>
      <c r="Q3" s="232" t="s">
        <v>27</v>
      </c>
      <c r="R3" s="226" t="s">
        <v>27</v>
      </c>
      <c r="S3" s="226" t="s">
        <v>28</v>
      </c>
      <c r="T3" s="226" t="s">
        <v>29</v>
      </c>
      <c r="U3" s="226" t="s">
        <v>30</v>
      </c>
      <c r="V3" s="226" t="s">
        <v>31</v>
      </c>
      <c r="W3" s="226" t="s">
        <v>32</v>
      </c>
      <c r="X3" s="226" t="s">
        <v>33</v>
      </c>
      <c r="Y3" s="226" t="s">
        <v>34</v>
      </c>
      <c r="Z3" s="226" t="s">
        <v>35</v>
      </c>
      <c r="AA3" s="226" t="s">
        <v>36</v>
      </c>
      <c r="AB3" s="226" t="s">
        <v>37</v>
      </c>
      <c r="AC3" s="245" t="s">
        <v>38</v>
      </c>
      <c r="AD3" s="246"/>
      <c r="AE3" s="226" t="s">
        <v>39</v>
      </c>
      <c r="AF3" s="226" t="s">
        <v>40</v>
      </c>
      <c r="AG3" s="226" t="s">
        <v>41</v>
      </c>
      <c r="AH3" s="226" t="s">
        <v>42</v>
      </c>
      <c r="AI3" s="226" t="s">
        <v>21</v>
      </c>
      <c r="AJ3" s="226" t="s">
        <v>17</v>
      </c>
      <c r="AK3" s="226" t="s">
        <v>22</v>
      </c>
      <c r="AL3" s="232" t="s">
        <v>43</v>
      </c>
      <c r="AM3" s="226" t="s">
        <v>44</v>
      </c>
      <c r="AN3" s="236" t="s">
        <v>45</v>
      </c>
      <c r="AO3" s="236" t="s">
        <v>27</v>
      </c>
      <c r="AP3" s="236" t="s">
        <v>46</v>
      </c>
      <c r="AQ3" s="236" t="s">
        <v>47</v>
      </c>
      <c r="AR3" s="236" t="s">
        <v>48</v>
      </c>
      <c r="AS3" s="236" t="s">
        <v>47</v>
      </c>
      <c r="AT3" s="249" t="s">
        <v>49</v>
      </c>
      <c r="AU3" s="236" t="s">
        <v>47</v>
      </c>
      <c r="AV3" s="236" t="s">
        <v>50</v>
      </c>
      <c r="AW3" s="236" t="s">
        <v>47</v>
      </c>
      <c r="AX3" s="249" t="s">
        <v>51</v>
      </c>
      <c r="AY3" s="236" t="s">
        <v>52</v>
      </c>
      <c r="AZ3" s="253" t="s">
        <v>53</v>
      </c>
      <c r="BA3" s="253" t="s">
        <v>54</v>
      </c>
      <c r="BB3" s="253" t="s">
        <v>27</v>
      </c>
      <c r="BC3" s="253" t="s">
        <v>55</v>
      </c>
      <c r="BD3" s="253" t="s">
        <v>56</v>
      </c>
      <c r="BE3" s="253" t="s">
        <v>53</v>
      </c>
      <c r="BF3" s="253" t="s">
        <v>54</v>
      </c>
      <c r="BG3" s="253" t="s">
        <v>27</v>
      </c>
      <c r="BH3" s="253" t="s">
        <v>55</v>
      </c>
      <c r="BI3" s="253" t="s">
        <v>56</v>
      </c>
      <c r="BJ3" s="253" t="s">
        <v>53</v>
      </c>
      <c r="BK3" s="253" t="s">
        <v>54</v>
      </c>
      <c r="BL3" s="253" t="s">
        <v>27</v>
      </c>
      <c r="BM3" s="253" t="s">
        <v>55</v>
      </c>
      <c r="BN3" s="253" t="s">
        <v>56</v>
      </c>
      <c r="BO3" s="253" t="s">
        <v>53</v>
      </c>
      <c r="BP3" s="253" t="s">
        <v>54</v>
      </c>
      <c r="BQ3" s="253" t="s">
        <v>27</v>
      </c>
      <c r="BR3" s="253" t="s">
        <v>55</v>
      </c>
      <c r="BS3" s="253" t="s">
        <v>56</v>
      </c>
      <c r="BT3" s="261" t="s">
        <v>57</v>
      </c>
      <c r="BU3" s="261" t="s">
        <v>58</v>
      </c>
      <c r="BV3" s="261" t="s">
        <v>59</v>
      </c>
      <c r="BW3" s="261" t="s">
        <v>54</v>
      </c>
      <c r="BX3" s="259" t="s">
        <v>47</v>
      </c>
      <c r="BY3" s="259" t="s">
        <v>60</v>
      </c>
      <c r="BZ3" s="259" t="s">
        <v>61</v>
      </c>
      <c r="CA3" s="260" t="s">
        <v>62</v>
      </c>
      <c r="CB3" s="260" t="s">
        <v>63</v>
      </c>
      <c r="CC3" s="260" t="s">
        <v>64</v>
      </c>
      <c r="CD3" s="260" t="s">
        <v>65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row>
    <row r="4" spans="1:108" s="133" customFormat="1" ht="21" customHeight="1" thickBot="1" x14ac:dyDescent="0.35">
      <c r="A4" s="225"/>
      <c r="B4" s="226"/>
      <c r="C4" s="226"/>
      <c r="D4" s="226"/>
      <c r="E4" s="227"/>
      <c r="F4" s="227"/>
      <c r="G4" s="226"/>
      <c r="H4" s="226"/>
      <c r="I4" s="226"/>
      <c r="J4" s="226"/>
      <c r="K4" s="226"/>
      <c r="L4" s="226"/>
      <c r="M4" s="233"/>
      <c r="N4" s="231"/>
      <c r="O4" s="226"/>
      <c r="P4" s="226"/>
      <c r="Q4" s="233"/>
      <c r="R4" s="226" t="s">
        <v>27</v>
      </c>
      <c r="S4" s="226"/>
      <c r="T4" s="226"/>
      <c r="U4" s="226"/>
      <c r="V4" s="226"/>
      <c r="W4" s="226" t="s">
        <v>32</v>
      </c>
      <c r="X4" s="226"/>
      <c r="Y4" s="226" t="s">
        <v>32</v>
      </c>
      <c r="Z4" s="226"/>
      <c r="AA4" s="226" t="s">
        <v>36</v>
      </c>
      <c r="AB4" s="226"/>
      <c r="AC4" s="247"/>
      <c r="AD4" s="248"/>
      <c r="AE4" s="226"/>
      <c r="AF4" s="226"/>
      <c r="AG4" s="226"/>
      <c r="AH4" s="226"/>
      <c r="AI4" s="226"/>
      <c r="AJ4" s="226"/>
      <c r="AK4" s="226"/>
      <c r="AL4" s="233"/>
      <c r="AM4" s="226"/>
      <c r="AN4" s="236"/>
      <c r="AO4" s="236"/>
      <c r="AP4" s="236"/>
      <c r="AQ4" s="236"/>
      <c r="AR4" s="236"/>
      <c r="AS4" s="236"/>
      <c r="AT4" s="250"/>
      <c r="AU4" s="236"/>
      <c r="AV4" s="236"/>
      <c r="AW4" s="236"/>
      <c r="AX4" s="250"/>
      <c r="AY4" s="236"/>
      <c r="AZ4" s="253"/>
      <c r="BA4" s="253"/>
      <c r="BB4" s="253"/>
      <c r="BC4" s="253"/>
      <c r="BD4" s="253"/>
      <c r="BE4" s="253"/>
      <c r="BF4" s="253"/>
      <c r="BG4" s="253"/>
      <c r="BH4" s="253"/>
      <c r="BI4" s="253"/>
      <c r="BJ4" s="253"/>
      <c r="BK4" s="253"/>
      <c r="BL4" s="253"/>
      <c r="BM4" s="253"/>
      <c r="BN4" s="253"/>
      <c r="BO4" s="253"/>
      <c r="BP4" s="253"/>
      <c r="BQ4" s="253"/>
      <c r="BR4" s="253"/>
      <c r="BS4" s="253"/>
      <c r="BT4" s="261"/>
      <c r="BU4" s="261"/>
      <c r="BV4" s="261"/>
      <c r="BW4" s="261"/>
      <c r="BX4" s="259"/>
      <c r="BY4" s="259"/>
      <c r="BZ4" s="259"/>
      <c r="CA4" s="260"/>
      <c r="CB4" s="260"/>
      <c r="CC4" s="260"/>
      <c r="CD4" s="26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4" customFormat="1" ht="141.75" customHeight="1" thickTop="1" thickBot="1" x14ac:dyDescent="0.35">
      <c r="A5" s="234">
        <v>1</v>
      </c>
      <c r="B5" s="235" t="s">
        <v>384</v>
      </c>
      <c r="C5" s="235" t="s">
        <v>385</v>
      </c>
      <c r="D5" s="235" t="s">
        <v>386</v>
      </c>
      <c r="E5" s="200" t="s">
        <v>387</v>
      </c>
      <c r="F5" s="235" t="s">
        <v>70</v>
      </c>
      <c r="G5" s="235" t="s">
        <v>388</v>
      </c>
      <c r="H5" s="235" t="s">
        <v>389</v>
      </c>
      <c r="I5" s="235" t="s">
        <v>73</v>
      </c>
      <c r="J5" s="234">
        <v>1</v>
      </c>
      <c r="K5" s="234">
        <v>5</v>
      </c>
      <c r="L5" s="237">
        <v>20</v>
      </c>
      <c r="M5" s="238" t="s">
        <v>155</v>
      </c>
      <c r="N5" s="143">
        <v>1</v>
      </c>
      <c r="O5" s="156" t="s">
        <v>390</v>
      </c>
      <c r="P5" s="117">
        <v>15</v>
      </c>
      <c r="Q5" s="117">
        <v>15</v>
      </c>
      <c r="R5" s="117">
        <v>15</v>
      </c>
      <c r="S5" s="117">
        <v>15</v>
      </c>
      <c r="T5" s="117">
        <v>15</v>
      </c>
      <c r="U5" s="117">
        <v>15</v>
      </c>
      <c r="V5" s="117">
        <v>10</v>
      </c>
      <c r="W5" s="145">
        <v>100</v>
      </c>
      <c r="X5" s="146" t="s">
        <v>76</v>
      </c>
      <c r="Y5" s="147" t="s">
        <v>76</v>
      </c>
      <c r="Z5" s="44" t="s">
        <v>76</v>
      </c>
      <c r="AA5" s="145" t="s">
        <v>99</v>
      </c>
      <c r="AB5" s="117"/>
      <c r="AC5" s="254">
        <v>100</v>
      </c>
      <c r="AD5" s="254" t="s">
        <v>76</v>
      </c>
      <c r="AE5" s="255" t="s">
        <v>80</v>
      </c>
      <c r="AF5" s="255" t="s">
        <v>81</v>
      </c>
      <c r="AG5" s="256">
        <v>2</v>
      </c>
      <c r="AH5" s="256">
        <v>1</v>
      </c>
      <c r="AI5" s="257">
        <v>1</v>
      </c>
      <c r="AJ5" s="257">
        <v>4</v>
      </c>
      <c r="AK5" s="237">
        <v>16</v>
      </c>
      <c r="AL5" s="238" t="s">
        <v>74</v>
      </c>
      <c r="AM5" s="262" t="s">
        <v>130</v>
      </c>
      <c r="AN5" s="102" t="s">
        <v>391</v>
      </c>
      <c r="AO5" s="102" t="s">
        <v>392</v>
      </c>
      <c r="AP5" s="148">
        <v>45657</v>
      </c>
      <c r="AQ5" s="149" t="s">
        <v>393</v>
      </c>
      <c r="AR5" s="102" t="s">
        <v>394</v>
      </c>
      <c r="AS5" s="153">
        <v>45416</v>
      </c>
      <c r="AT5" s="151" t="s">
        <v>395</v>
      </c>
      <c r="AU5" s="150"/>
      <c r="AV5" s="151"/>
      <c r="AW5" s="150"/>
      <c r="AX5" s="151"/>
      <c r="AY5" s="152" t="s">
        <v>88</v>
      </c>
      <c r="AZ5" s="149" t="s">
        <v>393</v>
      </c>
      <c r="BA5" s="102" t="s">
        <v>396</v>
      </c>
      <c r="BB5" s="143" t="s">
        <v>397</v>
      </c>
      <c r="BC5" s="102" t="s">
        <v>398</v>
      </c>
      <c r="BD5" s="148" t="s">
        <v>140</v>
      </c>
      <c r="BE5" s="153">
        <v>45416</v>
      </c>
      <c r="BF5" s="151" t="s">
        <v>399</v>
      </c>
      <c r="BG5" s="152" t="s">
        <v>397</v>
      </c>
      <c r="BH5" s="151" t="s">
        <v>398</v>
      </c>
      <c r="BI5" s="150" t="s">
        <v>140</v>
      </c>
      <c r="BJ5" s="151"/>
      <c r="BK5" s="151"/>
      <c r="BL5" s="152"/>
      <c r="BM5" s="150"/>
      <c r="BN5" s="150"/>
      <c r="BO5" s="151"/>
      <c r="BP5" s="151"/>
      <c r="BQ5" s="152"/>
      <c r="BR5" s="150"/>
      <c r="BS5" s="150"/>
      <c r="BT5" s="153" t="s">
        <v>400</v>
      </c>
      <c r="BU5" s="151"/>
      <c r="BV5" s="151"/>
      <c r="BW5" s="151"/>
      <c r="BX5" s="150">
        <v>45404</v>
      </c>
      <c r="BY5" s="151" t="s">
        <v>379</v>
      </c>
      <c r="BZ5" s="151" t="s">
        <v>401</v>
      </c>
      <c r="CA5" s="150">
        <v>45421</v>
      </c>
      <c r="CB5" s="151" t="s">
        <v>402</v>
      </c>
      <c r="CC5" s="151" t="s">
        <v>403</v>
      </c>
      <c r="CD5" s="151" t="s">
        <v>509</v>
      </c>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08" ht="131.25" customHeight="1" thickTop="1" thickBot="1" x14ac:dyDescent="0.3">
      <c r="A6" s="234"/>
      <c r="B6" s="235"/>
      <c r="C6" s="235"/>
      <c r="D6" s="235"/>
      <c r="E6" s="200"/>
      <c r="F6" s="235"/>
      <c r="G6" s="235"/>
      <c r="H6" s="235"/>
      <c r="I6" s="235"/>
      <c r="J6" s="234"/>
      <c r="K6" s="234"/>
      <c r="L6" s="237"/>
      <c r="M6" s="239"/>
      <c r="N6" s="143">
        <v>2</v>
      </c>
      <c r="O6" s="156" t="s">
        <v>404</v>
      </c>
      <c r="P6" s="117">
        <v>15</v>
      </c>
      <c r="Q6" s="117">
        <v>15</v>
      </c>
      <c r="R6" s="117">
        <v>15</v>
      </c>
      <c r="S6" s="117">
        <v>15</v>
      </c>
      <c r="T6" s="117">
        <v>15</v>
      </c>
      <c r="U6" s="117">
        <v>15</v>
      </c>
      <c r="V6" s="117">
        <v>10</v>
      </c>
      <c r="W6" s="145">
        <v>100</v>
      </c>
      <c r="X6" s="146" t="s">
        <v>76</v>
      </c>
      <c r="Y6" s="147" t="s">
        <v>76</v>
      </c>
      <c r="Z6" s="44" t="s">
        <v>76</v>
      </c>
      <c r="AA6" s="145" t="s">
        <v>99</v>
      </c>
      <c r="AB6" s="117"/>
      <c r="AC6" s="254"/>
      <c r="AD6" s="254"/>
      <c r="AE6" s="255"/>
      <c r="AF6" s="255"/>
      <c r="AG6" s="256"/>
      <c r="AH6" s="256"/>
      <c r="AI6" s="257"/>
      <c r="AJ6" s="257"/>
      <c r="AK6" s="237"/>
      <c r="AL6" s="239"/>
      <c r="AM6" s="263"/>
      <c r="AN6" s="94" t="s">
        <v>405</v>
      </c>
      <c r="AO6" s="102" t="s">
        <v>392</v>
      </c>
      <c r="AP6" s="148">
        <v>45657</v>
      </c>
      <c r="AQ6" s="149">
        <v>45337</v>
      </c>
      <c r="AR6" s="102" t="s">
        <v>406</v>
      </c>
      <c r="AS6" s="153">
        <v>45416</v>
      </c>
      <c r="AT6" s="151" t="s">
        <v>407</v>
      </c>
      <c r="AU6" s="150"/>
      <c r="AV6" s="151"/>
      <c r="AW6" s="150"/>
      <c r="AX6" s="151"/>
      <c r="AY6" s="152" t="s">
        <v>88</v>
      </c>
      <c r="AZ6" s="149" t="s">
        <v>393</v>
      </c>
      <c r="BA6" s="102" t="s">
        <v>408</v>
      </c>
      <c r="BB6" s="143" t="s">
        <v>397</v>
      </c>
      <c r="BC6" s="102" t="s">
        <v>409</v>
      </c>
      <c r="BD6" s="148" t="s">
        <v>140</v>
      </c>
      <c r="BE6" s="153">
        <v>45416</v>
      </c>
      <c r="BF6" s="151" t="s">
        <v>410</v>
      </c>
      <c r="BG6" s="152" t="s">
        <v>397</v>
      </c>
      <c r="BH6" s="151" t="s">
        <v>409</v>
      </c>
      <c r="BI6" s="150" t="s">
        <v>140</v>
      </c>
      <c r="BJ6" s="151"/>
      <c r="BK6" s="151"/>
      <c r="BL6" s="152"/>
      <c r="BM6" s="150"/>
      <c r="BN6" s="150"/>
      <c r="BO6" s="151"/>
      <c r="BP6" s="151"/>
      <c r="BQ6" s="152"/>
      <c r="BR6" s="150"/>
      <c r="BS6" s="150"/>
      <c r="BT6" s="153" t="s">
        <v>411</v>
      </c>
      <c r="BU6" s="151"/>
      <c r="BV6" s="151"/>
      <c r="BW6" s="151"/>
      <c r="BX6" s="150">
        <v>45404</v>
      </c>
      <c r="BY6" s="151" t="s">
        <v>379</v>
      </c>
      <c r="BZ6" s="151" t="s">
        <v>412</v>
      </c>
      <c r="CA6" s="150">
        <v>45421</v>
      </c>
      <c r="CB6" s="151" t="s">
        <v>413</v>
      </c>
      <c r="CC6" s="151" t="s">
        <v>403</v>
      </c>
      <c r="CD6" s="151" t="s">
        <v>414</v>
      </c>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21" customHeight="1" thickTop="1" thickBot="1" x14ac:dyDescent="0.3">
      <c r="A7" s="234"/>
      <c r="B7" s="235"/>
      <c r="C7" s="235"/>
      <c r="D7" s="235"/>
      <c r="E7" s="200"/>
      <c r="F7" s="235"/>
      <c r="G7" s="235"/>
      <c r="H7" s="235"/>
      <c r="I7" s="235"/>
      <c r="J7" s="234"/>
      <c r="K7" s="234"/>
      <c r="L7" s="237"/>
      <c r="M7" s="239"/>
      <c r="N7" s="143">
        <v>3</v>
      </c>
      <c r="O7" s="155"/>
      <c r="P7" s="117"/>
      <c r="Q7" s="117"/>
      <c r="R7" s="117"/>
      <c r="S7" s="117"/>
      <c r="T7" s="117"/>
      <c r="U7" s="117"/>
      <c r="V7" s="117"/>
      <c r="W7" s="145">
        <v>0</v>
      </c>
      <c r="X7" s="146" t="s">
        <v>107</v>
      </c>
      <c r="Y7" s="147"/>
      <c r="Z7" s="44" t="s">
        <v>108</v>
      </c>
      <c r="AA7" s="145" t="s">
        <v>78</v>
      </c>
      <c r="AB7" s="117"/>
      <c r="AC7" s="254"/>
      <c r="AD7" s="254"/>
      <c r="AE7" s="255"/>
      <c r="AF7" s="255"/>
      <c r="AG7" s="256"/>
      <c r="AH7" s="256"/>
      <c r="AI7" s="257"/>
      <c r="AJ7" s="257"/>
      <c r="AK7" s="237"/>
      <c r="AL7" s="239"/>
      <c r="AM7" s="263"/>
      <c r="AN7" s="102"/>
      <c r="AO7" s="102"/>
      <c r="AP7" s="148"/>
      <c r="AQ7" s="148"/>
      <c r="AR7" s="102"/>
      <c r="AS7" s="150"/>
      <c r="AT7" s="151"/>
      <c r="AU7" s="150"/>
      <c r="AV7" s="151"/>
      <c r="AW7" s="150"/>
      <c r="AX7" s="151"/>
      <c r="AY7" s="152"/>
      <c r="AZ7" s="102"/>
      <c r="BA7" s="102"/>
      <c r="BB7" s="143"/>
      <c r="BC7" s="148"/>
      <c r="BD7" s="148"/>
      <c r="BE7" s="151"/>
      <c r="BF7" s="151"/>
      <c r="BG7" s="152"/>
      <c r="BH7" s="150"/>
      <c r="BI7" s="150"/>
      <c r="BJ7" s="151"/>
      <c r="BK7" s="151"/>
      <c r="BL7" s="152"/>
      <c r="BM7" s="150"/>
      <c r="BN7" s="150"/>
      <c r="BO7" s="151"/>
      <c r="BP7" s="151"/>
      <c r="BQ7" s="152"/>
      <c r="BR7" s="150"/>
      <c r="BS7" s="150"/>
      <c r="BT7" s="150"/>
      <c r="BU7" s="151"/>
      <c r="BV7" s="151"/>
      <c r="BW7" s="151"/>
      <c r="BX7" s="150"/>
      <c r="BY7" s="151"/>
      <c r="BZ7" s="151"/>
      <c r="CA7" s="150"/>
      <c r="CB7" s="151"/>
      <c r="CC7" s="152"/>
      <c r="CD7" s="151"/>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x14ac:dyDescent="0.3">
      <c r="A8" s="234"/>
      <c r="B8" s="235"/>
      <c r="C8" s="235"/>
      <c r="D8" s="235"/>
      <c r="E8" s="200"/>
      <c r="F8" s="235"/>
      <c r="G8" s="235"/>
      <c r="H8" s="235"/>
      <c r="I8" s="235"/>
      <c r="J8" s="234"/>
      <c r="K8" s="234"/>
      <c r="L8" s="237"/>
      <c r="M8" s="239"/>
      <c r="N8" s="143">
        <v>4</v>
      </c>
      <c r="O8" s="156"/>
      <c r="P8" s="117"/>
      <c r="Q8" s="117"/>
      <c r="R8" s="117"/>
      <c r="S8" s="117"/>
      <c r="T8" s="117"/>
      <c r="U8" s="117"/>
      <c r="V8" s="117"/>
      <c r="W8" s="145">
        <v>0</v>
      </c>
      <c r="X8" s="146" t="s">
        <v>107</v>
      </c>
      <c r="Y8" s="147"/>
      <c r="Z8" s="44" t="s">
        <v>108</v>
      </c>
      <c r="AA8" s="145" t="s">
        <v>78</v>
      </c>
      <c r="AB8" s="117"/>
      <c r="AC8" s="254"/>
      <c r="AD8" s="254"/>
      <c r="AE8" s="255"/>
      <c r="AF8" s="255"/>
      <c r="AG8" s="256"/>
      <c r="AH8" s="256"/>
      <c r="AI8" s="257"/>
      <c r="AJ8" s="257"/>
      <c r="AK8" s="237"/>
      <c r="AL8" s="239"/>
      <c r="AM8" s="263"/>
      <c r="AN8" s="162"/>
      <c r="AO8" s="162"/>
      <c r="AP8" s="162"/>
      <c r="AQ8" s="148"/>
      <c r="AR8" s="102"/>
      <c r="AS8" s="150"/>
      <c r="AT8" s="151"/>
      <c r="AU8" s="150"/>
      <c r="AV8" s="151"/>
      <c r="AW8" s="150"/>
      <c r="AX8" s="151"/>
      <c r="AY8" s="152"/>
      <c r="AZ8" s="102"/>
      <c r="BA8" s="102"/>
      <c r="BB8" s="143"/>
      <c r="BC8" s="148"/>
      <c r="BD8" s="148"/>
      <c r="BE8" s="151"/>
      <c r="BF8" s="151"/>
      <c r="BG8" s="152"/>
      <c r="BH8" s="150"/>
      <c r="BI8" s="150"/>
      <c r="BJ8" s="151"/>
      <c r="BK8" s="151"/>
      <c r="BL8" s="152"/>
      <c r="BM8" s="150"/>
      <c r="BN8" s="150"/>
      <c r="BO8" s="151"/>
      <c r="BP8" s="151"/>
      <c r="BQ8" s="152"/>
      <c r="BR8" s="150"/>
      <c r="BS8" s="150"/>
      <c r="BT8" s="150"/>
      <c r="BU8" s="151"/>
      <c r="BV8" s="151"/>
      <c r="BW8" s="151"/>
      <c r="BX8" s="150"/>
      <c r="BY8" s="151"/>
      <c r="BZ8" s="151"/>
      <c r="CA8" s="150"/>
      <c r="CB8" s="151"/>
      <c r="CC8" s="152"/>
      <c r="CD8" s="15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x14ac:dyDescent="0.3">
      <c r="A9" s="234"/>
      <c r="B9" s="235"/>
      <c r="C9" s="235"/>
      <c r="D9" s="235"/>
      <c r="E9" s="200"/>
      <c r="F9" s="235"/>
      <c r="G9" s="235"/>
      <c r="H9" s="235"/>
      <c r="I9" s="235"/>
      <c r="J9" s="234"/>
      <c r="K9" s="234"/>
      <c r="L9" s="237"/>
      <c r="M9" s="239"/>
      <c r="N9" s="143">
        <v>5</v>
      </c>
      <c r="O9" s="156"/>
      <c r="P9" s="117"/>
      <c r="Q9" s="117"/>
      <c r="R9" s="117"/>
      <c r="S9" s="117"/>
      <c r="T9" s="117"/>
      <c r="U9" s="117"/>
      <c r="V9" s="117"/>
      <c r="W9" s="145">
        <v>0</v>
      </c>
      <c r="X9" s="146" t="s">
        <v>107</v>
      </c>
      <c r="Y9" s="147"/>
      <c r="Z9" s="44" t="s">
        <v>108</v>
      </c>
      <c r="AA9" s="145" t="s">
        <v>78</v>
      </c>
      <c r="AB9" s="117"/>
      <c r="AC9" s="254"/>
      <c r="AD9" s="254"/>
      <c r="AE9" s="255"/>
      <c r="AF9" s="255"/>
      <c r="AG9" s="256"/>
      <c r="AH9" s="256"/>
      <c r="AI9" s="257"/>
      <c r="AJ9" s="257"/>
      <c r="AK9" s="237"/>
      <c r="AL9" s="239"/>
      <c r="AM9" s="263"/>
      <c r="AN9" s="102"/>
      <c r="AO9" s="143"/>
      <c r="AP9" s="148"/>
      <c r="AQ9" s="148"/>
      <c r="AR9" s="102"/>
      <c r="AS9" s="150"/>
      <c r="AT9" s="151"/>
      <c r="AU9" s="150"/>
      <c r="AV9" s="151"/>
      <c r="AW9" s="150"/>
      <c r="AX9" s="151"/>
      <c r="AY9" s="152"/>
      <c r="AZ9" s="102"/>
      <c r="BA9" s="102"/>
      <c r="BB9" s="143"/>
      <c r="BC9" s="148"/>
      <c r="BD9" s="148"/>
      <c r="BE9" s="151"/>
      <c r="BF9" s="151"/>
      <c r="BG9" s="152"/>
      <c r="BH9" s="150"/>
      <c r="BI9" s="150"/>
      <c r="BJ9" s="151"/>
      <c r="BK9" s="151"/>
      <c r="BL9" s="152"/>
      <c r="BM9" s="150"/>
      <c r="BN9" s="150"/>
      <c r="BO9" s="151"/>
      <c r="BP9" s="151"/>
      <c r="BQ9" s="152"/>
      <c r="BR9" s="150"/>
      <c r="BS9" s="150"/>
      <c r="BT9" s="150"/>
      <c r="BU9" s="151"/>
      <c r="BV9" s="151"/>
      <c r="BW9" s="151"/>
      <c r="BX9" s="150"/>
      <c r="BY9" s="151"/>
      <c r="BZ9" s="151"/>
      <c r="CA9" s="150"/>
      <c r="CB9" s="151"/>
      <c r="CC9" s="152"/>
      <c r="CD9" s="15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21" customHeight="1" thickTop="1" thickBot="1" x14ac:dyDescent="0.3">
      <c r="A10" s="234"/>
      <c r="B10" s="235"/>
      <c r="C10" s="235"/>
      <c r="D10" s="235"/>
      <c r="E10" s="200"/>
      <c r="F10" s="235"/>
      <c r="G10" s="235"/>
      <c r="H10" s="235"/>
      <c r="I10" s="235"/>
      <c r="J10" s="234"/>
      <c r="K10" s="234"/>
      <c r="L10" s="237"/>
      <c r="M10" s="240"/>
      <c r="N10" s="143">
        <v>6</v>
      </c>
      <c r="O10" s="156"/>
      <c r="P10" s="117"/>
      <c r="Q10" s="117"/>
      <c r="R10" s="117"/>
      <c r="S10" s="117"/>
      <c r="T10" s="117"/>
      <c r="U10" s="117"/>
      <c r="V10" s="117"/>
      <c r="W10" s="145">
        <v>0</v>
      </c>
      <c r="X10" s="146" t="s">
        <v>107</v>
      </c>
      <c r="Y10" s="147"/>
      <c r="Z10" s="44" t="s">
        <v>108</v>
      </c>
      <c r="AA10" s="145" t="s">
        <v>78</v>
      </c>
      <c r="AB10" s="117"/>
      <c r="AC10" s="254"/>
      <c r="AD10" s="254"/>
      <c r="AE10" s="255"/>
      <c r="AF10" s="255"/>
      <c r="AG10" s="256"/>
      <c r="AH10" s="256"/>
      <c r="AI10" s="257"/>
      <c r="AJ10" s="257"/>
      <c r="AK10" s="237"/>
      <c r="AL10" s="240"/>
      <c r="AM10" s="264"/>
      <c r="AN10" s="102"/>
      <c r="AO10" s="143"/>
      <c r="AP10" s="148"/>
      <c r="AQ10" s="148"/>
      <c r="AR10" s="102"/>
      <c r="AS10" s="150"/>
      <c r="AT10" s="151"/>
      <c r="AU10" s="150"/>
      <c r="AV10" s="151"/>
      <c r="AW10" s="150"/>
      <c r="AX10" s="151"/>
      <c r="AY10" s="152"/>
      <c r="AZ10" s="102"/>
      <c r="BA10" s="102"/>
      <c r="BB10" s="143"/>
      <c r="BC10" s="148"/>
      <c r="BD10" s="148"/>
      <c r="BE10" s="151"/>
      <c r="BF10" s="151"/>
      <c r="BG10" s="152"/>
      <c r="BH10" s="150"/>
      <c r="BI10" s="150"/>
      <c r="BJ10" s="151"/>
      <c r="BK10" s="151"/>
      <c r="BL10" s="152"/>
      <c r="BM10" s="150"/>
      <c r="BN10" s="150"/>
      <c r="BO10" s="151"/>
      <c r="BP10" s="151"/>
      <c r="BQ10" s="152"/>
      <c r="BR10" s="150"/>
      <c r="BS10" s="150"/>
      <c r="BT10" s="150"/>
      <c r="BU10" s="151"/>
      <c r="BV10" s="151"/>
      <c r="BW10" s="151"/>
      <c r="BX10" s="150"/>
      <c r="BY10" s="151"/>
      <c r="BZ10" s="151"/>
      <c r="CA10" s="150"/>
      <c r="CB10" s="151"/>
      <c r="CC10" s="152"/>
      <c r="CD10" s="15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x14ac:dyDescent="0.3">
      <c r="A11" s="234">
        <v>2</v>
      </c>
      <c r="B11" s="235"/>
      <c r="C11" s="235"/>
      <c r="D11" s="235"/>
      <c r="E11" s="200"/>
      <c r="F11" s="235"/>
      <c r="G11" s="235"/>
      <c r="H11" s="235"/>
      <c r="I11" s="235"/>
      <c r="J11" s="234"/>
      <c r="K11" s="234"/>
      <c r="L11" s="237">
        <v>0</v>
      </c>
      <c r="M11" s="238" t="b">
        <v>0</v>
      </c>
      <c r="N11" s="143">
        <v>1</v>
      </c>
      <c r="O11" s="156"/>
      <c r="P11" s="117"/>
      <c r="Q11" s="117"/>
      <c r="R11" s="117"/>
      <c r="S11" s="117"/>
      <c r="T11" s="117"/>
      <c r="U11" s="117"/>
      <c r="V11" s="117"/>
      <c r="W11" s="145">
        <v>0</v>
      </c>
      <c r="X11" s="146" t="s">
        <v>107</v>
      </c>
      <c r="Y11" s="147"/>
      <c r="Z11" s="44" t="s">
        <v>108</v>
      </c>
      <c r="AA11" s="145" t="s">
        <v>78</v>
      </c>
      <c r="AB11" s="117"/>
      <c r="AC11" s="254">
        <v>0</v>
      </c>
      <c r="AD11" s="254" t="s">
        <v>107</v>
      </c>
      <c r="AE11" s="255"/>
      <c r="AF11" s="255"/>
      <c r="AG11" s="256" t="s">
        <v>122</v>
      </c>
      <c r="AH11" s="256" t="s">
        <v>122</v>
      </c>
      <c r="AI11" s="257"/>
      <c r="AJ11" s="257"/>
      <c r="AK11" s="237">
        <v>0</v>
      </c>
      <c r="AL11" s="238" t="b">
        <v>0</v>
      </c>
      <c r="AM11" s="262"/>
      <c r="AN11" s="102"/>
      <c r="AO11" s="143"/>
      <c r="AP11" s="148"/>
      <c r="AQ11" s="148"/>
      <c r="AR11" s="102"/>
      <c r="AS11" s="150"/>
      <c r="AT11" s="151"/>
      <c r="AU11" s="150"/>
      <c r="AV11" s="151"/>
      <c r="AW11" s="150"/>
      <c r="AX11" s="151"/>
      <c r="AY11" s="152"/>
      <c r="AZ11" s="102"/>
      <c r="BA11" s="102"/>
      <c r="BB11" s="143"/>
      <c r="BC11" s="148"/>
      <c r="BD11" s="148"/>
      <c r="BE11" s="151"/>
      <c r="BF11" s="151"/>
      <c r="BG11" s="152"/>
      <c r="BH11" s="150"/>
      <c r="BI11" s="150"/>
      <c r="BJ11" s="151"/>
      <c r="BK11" s="151"/>
      <c r="BL11" s="152"/>
      <c r="BM11" s="150"/>
      <c r="BN11" s="150"/>
      <c r="BO11" s="151"/>
      <c r="BP11" s="151"/>
      <c r="BQ11" s="152"/>
      <c r="BR11" s="150"/>
      <c r="BS11" s="150"/>
      <c r="BT11" s="150"/>
      <c r="BU11" s="151"/>
      <c r="BV11" s="151"/>
      <c r="BW11" s="151"/>
      <c r="BX11" s="150"/>
      <c r="BY11" s="151"/>
      <c r="BZ11" s="151"/>
      <c r="CA11" s="150"/>
      <c r="CB11" s="151"/>
      <c r="CC11" s="152"/>
      <c r="CD11" s="15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x14ac:dyDescent="0.3">
      <c r="A12" s="234"/>
      <c r="B12" s="235"/>
      <c r="C12" s="235"/>
      <c r="D12" s="235"/>
      <c r="E12" s="200"/>
      <c r="F12" s="235"/>
      <c r="G12" s="235"/>
      <c r="H12" s="235"/>
      <c r="I12" s="235"/>
      <c r="J12" s="234"/>
      <c r="K12" s="234"/>
      <c r="L12" s="237"/>
      <c r="M12" s="239"/>
      <c r="N12" s="143">
        <v>2</v>
      </c>
      <c r="O12" s="156"/>
      <c r="P12" s="117"/>
      <c r="Q12" s="117"/>
      <c r="R12" s="117"/>
      <c r="S12" s="117"/>
      <c r="T12" s="117"/>
      <c r="U12" s="117"/>
      <c r="V12" s="117"/>
      <c r="W12" s="145">
        <v>0</v>
      </c>
      <c r="X12" s="146" t="s">
        <v>107</v>
      </c>
      <c r="Y12" s="147"/>
      <c r="Z12" s="44" t="s">
        <v>108</v>
      </c>
      <c r="AA12" s="145" t="s">
        <v>78</v>
      </c>
      <c r="AB12" s="117"/>
      <c r="AC12" s="254"/>
      <c r="AD12" s="254"/>
      <c r="AE12" s="255"/>
      <c r="AF12" s="255"/>
      <c r="AG12" s="256"/>
      <c r="AH12" s="256"/>
      <c r="AI12" s="257"/>
      <c r="AJ12" s="257"/>
      <c r="AK12" s="237"/>
      <c r="AL12" s="239"/>
      <c r="AM12" s="263"/>
      <c r="AN12" s="102"/>
      <c r="AO12" s="143"/>
      <c r="AP12" s="148"/>
      <c r="AQ12" s="148"/>
      <c r="AR12" s="102"/>
      <c r="AS12" s="150"/>
      <c r="AT12" s="151"/>
      <c r="AU12" s="150"/>
      <c r="AV12" s="151"/>
      <c r="AW12" s="150"/>
      <c r="AX12" s="151"/>
      <c r="AY12" s="152"/>
      <c r="AZ12" s="102"/>
      <c r="BA12" s="102"/>
      <c r="BB12" s="143"/>
      <c r="BC12" s="148"/>
      <c r="BD12" s="148"/>
      <c r="BE12" s="151"/>
      <c r="BF12" s="151"/>
      <c r="BG12" s="152"/>
      <c r="BH12" s="150"/>
      <c r="BI12" s="150"/>
      <c r="BJ12" s="151"/>
      <c r="BK12" s="151"/>
      <c r="BL12" s="152"/>
      <c r="BM12" s="150"/>
      <c r="BN12" s="150"/>
      <c r="BO12" s="151"/>
      <c r="BP12" s="151"/>
      <c r="BQ12" s="152"/>
      <c r="BR12" s="150"/>
      <c r="BS12" s="150"/>
      <c r="BT12" s="150"/>
      <c r="BU12" s="151"/>
      <c r="BV12" s="151"/>
      <c r="BW12" s="151"/>
      <c r="BX12" s="150"/>
      <c r="BY12" s="151"/>
      <c r="BZ12" s="151"/>
      <c r="CA12" s="150"/>
      <c r="CB12" s="151"/>
      <c r="CC12" s="152"/>
      <c r="CD12" s="15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x14ac:dyDescent="0.3">
      <c r="A13" s="234"/>
      <c r="B13" s="235"/>
      <c r="C13" s="235"/>
      <c r="D13" s="235"/>
      <c r="E13" s="200"/>
      <c r="F13" s="235"/>
      <c r="G13" s="235"/>
      <c r="H13" s="235"/>
      <c r="I13" s="235"/>
      <c r="J13" s="234"/>
      <c r="K13" s="234"/>
      <c r="L13" s="237"/>
      <c r="M13" s="239"/>
      <c r="N13" s="143">
        <v>3</v>
      </c>
      <c r="O13" s="155"/>
      <c r="P13" s="117"/>
      <c r="Q13" s="117"/>
      <c r="R13" s="117"/>
      <c r="S13" s="117"/>
      <c r="T13" s="117"/>
      <c r="U13" s="117"/>
      <c r="V13" s="117"/>
      <c r="W13" s="145">
        <v>0</v>
      </c>
      <c r="X13" s="146" t="s">
        <v>107</v>
      </c>
      <c r="Y13" s="147"/>
      <c r="Z13" s="44" t="s">
        <v>108</v>
      </c>
      <c r="AA13" s="145" t="s">
        <v>78</v>
      </c>
      <c r="AB13" s="117"/>
      <c r="AC13" s="254"/>
      <c r="AD13" s="254"/>
      <c r="AE13" s="255"/>
      <c r="AF13" s="255"/>
      <c r="AG13" s="256"/>
      <c r="AH13" s="256"/>
      <c r="AI13" s="257"/>
      <c r="AJ13" s="257"/>
      <c r="AK13" s="237"/>
      <c r="AL13" s="239"/>
      <c r="AM13" s="263"/>
      <c r="AN13" s="102"/>
      <c r="AO13" s="143"/>
      <c r="AP13" s="148"/>
      <c r="AQ13" s="148"/>
      <c r="AR13" s="102"/>
      <c r="AS13" s="150"/>
      <c r="AT13" s="151"/>
      <c r="AU13" s="150"/>
      <c r="AV13" s="151"/>
      <c r="AW13" s="150"/>
      <c r="AX13" s="151"/>
      <c r="AY13" s="152"/>
      <c r="AZ13" s="102"/>
      <c r="BA13" s="102"/>
      <c r="BB13" s="143"/>
      <c r="BC13" s="148"/>
      <c r="BD13" s="148"/>
      <c r="BE13" s="151"/>
      <c r="BF13" s="151"/>
      <c r="BG13" s="152"/>
      <c r="BH13" s="150"/>
      <c r="BI13" s="150"/>
      <c r="BJ13" s="151"/>
      <c r="BK13" s="151"/>
      <c r="BL13" s="152"/>
      <c r="BM13" s="150"/>
      <c r="BN13" s="150"/>
      <c r="BO13" s="151"/>
      <c r="BP13" s="151"/>
      <c r="BQ13" s="152"/>
      <c r="BR13" s="150"/>
      <c r="BS13" s="150"/>
      <c r="BT13" s="150"/>
      <c r="BU13" s="151"/>
      <c r="BV13" s="151"/>
      <c r="BW13" s="151"/>
      <c r="BX13" s="150"/>
      <c r="BY13" s="151"/>
      <c r="BZ13" s="151"/>
      <c r="CA13" s="150"/>
      <c r="CB13" s="151"/>
      <c r="CC13" s="152"/>
      <c r="CD13" s="15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x14ac:dyDescent="0.3">
      <c r="A14" s="234"/>
      <c r="B14" s="235"/>
      <c r="C14" s="235"/>
      <c r="D14" s="235"/>
      <c r="E14" s="200"/>
      <c r="F14" s="235"/>
      <c r="G14" s="235"/>
      <c r="H14" s="235"/>
      <c r="I14" s="235"/>
      <c r="J14" s="234"/>
      <c r="K14" s="234"/>
      <c r="L14" s="237"/>
      <c r="M14" s="239"/>
      <c r="N14" s="143">
        <v>4</v>
      </c>
      <c r="O14" s="156"/>
      <c r="P14" s="117"/>
      <c r="Q14" s="117"/>
      <c r="R14" s="117"/>
      <c r="S14" s="117"/>
      <c r="T14" s="117"/>
      <c r="U14" s="117"/>
      <c r="V14" s="117"/>
      <c r="W14" s="145">
        <v>0</v>
      </c>
      <c r="X14" s="146" t="s">
        <v>107</v>
      </c>
      <c r="Y14" s="147"/>
      <c r="Z14" s="44" t="s">
        <v>108</v>
      </c>
      <c r="AA14" s="145" t="s">
        <v>78</v>
      </c>
      <c r="AB14" s="117"/>
      <c r="AC14" s="254"/>
      <c r="AD14" s="254"/>
      <c r="AE14" s="255"/>
      <c r="AF14" s="255"/>
      <c r="AG14" s="256"/>
      <c r="AH14" s="256"/>
      <c r="AI14" s="257"/>
      <c r="AJ14" s="257"/>
      <c r="AK14" s="237"/>
      <c r="AL14" s="239"/>
      <c r="AM14" s="263"/>
      <c r="AN14" s="102"/>
      <c r="AO14" s="143"/>
      <c r="AP14" s="148"/>
      <c r="AQ14" s="148"/>
      <c r="AR14" s="102"/>
      <c r="AS14" s="150"/>
      <c r="AT14" s="151"/>
      <c r="AU14" s="150"/>
      <c r="AV14" s="151"/>
      <c r="AW14" s="150"/>
      <c r="AX14" s="151"/>
      <c r="AY14" s="152"/>
      <c r="AZ14" s="102"/>
      <c r="BA14" s="102"/>
      <c r="BB14" s="143"/>
      <c r="BC14" s="148"/>
      <c r="BD14" s="148"/>
      <c r="BE14" s="151"/>
      <c r="BF14" s="151"/>
      <c r="BG14" s="152"/>
      <c r="BH14" s="150"/>
      <c r="BI14" s="150"/>
      <c r="BJ14" s="151"/>
      <c r="BK14" s="151"/>
      <c r="BL14" s="152"/>
      <c r="BM14" s="150"/>
      <c r="BN14" s="150"/>
      <c r="BO14" s="151"/>
      <c r="BP14" s="151"/>
      <c r="BQ14" s="152"/>
      <c r="BR14" s="150"/>
      <c r="BS14" s="150"/>
      <c r="BT14" s="150"/>
      <c r="BU14" s="151"/>
      <c r="BV14" s="151"/>
      <c r="BW14" s="151"/>
      <c r="BX14" s="150"/>
      <c r="BY14" s="151"/>
      <c r="BZ14" s="151"/>
      <c r="CA14" s="150"/>
      <c r="CB14" s="151"/>
      <c r="CC14" s="152"/>
      <c r="CD14" s="15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x14ac:dyDescent="0.3">
      <c r="A15" s="234"/>
      <c r="B15" s="235"/>
      <c r="C15" s="235"/>
      <c r="D15" s="235"/>
      <c r="E15" s="200"/>
      <c r="F15" s="235"/>
      <c r="G15" s="235"/>
      <c r="H15" s="235"/>
      <c r="I15" s="235"/>
      <c r="J15" s="234"/>
      <c r="K15" s="234"/>
      <c r="L15" s="237"/>
      <c r="M15" s="239"/>
      <c r="N15" s="143">
        <v>5</v>
      </c>
      <c r="O15" s="156"/>
      <c r="P15" s="117"/>
      <c r="Q15" s="117"/>
      <c r="R15" s="117"/>
      <c r="S15" s="117"/>
      <c r="T15" s="117"/>
      <c r="U15" s="117"/>
      <c r="V15" s="117"/>
      <c r="W15" s="145">
        <v>0</v>
      </c>
      <c r="X15" s="146" t="s">
        <v>107</v>
      </c>
      <c r="Y15" s="147"/>
      <c r="Z15" s="44" t="s">
        <v>108</v>
      </c>
      <c r="AA15" s="145" t="s">
        <v>78</v>
      </c>
      <c r="AB15" s="117"/>
      <c r="AC15" s="254"/>
      <c r="AD15" s="254"/>
      <c r="AE15" s="255"/>
      <c r="AF15" s="255"/>
      <c r="AG15" s="256"/>
      <c r="AH15" s="256"/>
      <c r="AI15" s="257"/>
      <c r="AJ15" s="257"/>
      <c r="AK15" s="237"/>
      <c r="AL15" s="239"/>
      <c r="AM15" s="263"/>
      <c r="AN15" s="102"/>
      <c r="AO15" s="143"/>
      <c r="AP15" s="148"/>
      <c r="AQ15" s="148"/>
      <c r="AR15" s="102"/>
      <c r="AS15" s="150"/>
      <c r="AT15" s="151"/>
      <c r="AU15" s="150"/>
      <c r="AV15" s="151"/>
      <c r="AW15" s="150"/>
      <c r="AX15" s="151"/>
      <c r="AY15" s="152"/>
      <c r="AZ15" s="102"/>
      <c r="BA15" s="102"/>
      <c r="BB15" s="143"/>
      <c r="BC15" s="148"/>
      <c r="BD15" s="148"/>
      <c r="BE15" s="151"/>
      <c r="BF15" s="151"/>
      <c r="BG15" s="152"/>
      <c r="BH15" s="150"/>
      <c r="BI15" s="150"/>
      <c r="BJ15" s="151"/>
      <c r="BK15" s="151"/>
      <c r="BL15" s="152"/>
      <c r="BM15" s="150"/>
      <c r="BN15" s="150"/>
      <c r="BO15" s="151"/>
      <c r="BP15" s="151"/>
      <c r="BQ15" s="152"/>
      <c r="BR15" s="150"/>
      <c r="BS15" s="150"/>
      <c r="BT15" s="150"/>
      <c r="BU15" s="151"/>
      <c r="BV15" s="151"/>
      <c r="BW15" s="151"/>
      <c r="BX15" s="150"/>
      <c r="BY15" s="151"/>
      <c r="BZ15" s="151"/>
      <c r="CA15" s="150"/>
      <c r="CB15" s="151"/>
      <c r="CC15" s="152"/>
      <c r="CD15" s="15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x14ac:dyDescent="0.3">
      <c r="A16" s="234"/>
      <c r="B16" s="235"/>
      <c r="C16" s="235"/>
      <c r="D16" s="235"/>
      <c r="E16" s="200"/>
      <c r="F16" s="235"/>
      <c r="G16" s="235"/>
      <c r="H16" s="235"/>
      <c r="I16" s="235"/>
      <c r="J16" s="234"/>
      <c r="K16" s="234"/>
      <c r="L16" s="237"/>
      <c r="M16" s="240"/>
      <c r="N16" s="143">
        <v>6</v>
      </c>
      <c r="O16" s="156"/>
      <c r="P16" s="117"/>
      <c r="Q16" s="117"/>
      <c r="R16" s="117"/>
      <c r="S16" s="117"/>
      <c r="T16" s="117"/>
      <c r="U16" s="117"/>
      <c r="V16" s="117"/>
      <c r="W16" s="145">
        <v>0</v>
      </c>
      <c r="X16" s="146" t="s">
        <v>107</v>
      </c>
      <c r="Y16" s="147"/>
      <c r="Z16" s="44" t="s">
        <v>108</v>
      </c>
      <c r="AA16" s="145" t="s">
        <v>78</v>
      </c>
      <c r="AB16" s="117"/>
      <c r="AC16" s="254"/>
      <c r="AD16" s="254"/>
      <c r="AE16" s="255"/>
      <c r="AF16" s="255"/>
      <c r="AG16" s="256"/>
      <c r="AH16" s="256"/>
      <c r="AI16" s="257"/>
      <c r="AJ16" s="257"/>
      <c r="AK16" s="237"/>
      <c r="AL16" s="240"/>
      <c r="AM16" s="264"/>
      <c r="AN16" s="102"/>
      <c r="AO16" s="143"/>
      <c r="AP16" s="148"/>
      <c r="AQ16" s="148"/>
      <c r="AR16" s="102"/>
      <c r="AS16" s="150"/>
      <c r="AT16" s="151"/>
      <c r="AU16" s="150"/>
      <c r="AV16" s="151"/>
      <c r="AW16" s="150"/>
      <c r="AX16" s="151"/>
      <c r="AY16" s="152"/>
      <c r="AZ16" s="102"/>
      <c r="BA16" s="102"/>
      <c r="BB16" s="143"/>
      <c r="BC16" s="148"/>
      <c r="BD16" s="148"/>
      <c r="BE16" s="151"/>
      <c r="BF16" s="151"/>
      <c r="BG16" s="152"/>
      <c r="BH16" s="150"/>
      <c r="BI16" s="150"/>
      <c r="BJ16" s="151"/>
      <c r="BK16" s="151"/>
      <c r="BL16" s="152"/>
      <c r="BM16" s="150"/>
      <c r="BN16" s="150"/>
      <c r="BO16" s="151"/>
      <c r="BP16" s="151"/>
      <c r="BQ16" s="152"/>
      <c r="BR16" s="150"/>
      <c r="BS16" s="150"/>
      <c r="BT16" s="150"/>
      <c r="BU16" s="151"/>
      <c r="BV16" s="151"/>
      <c r="BW16" s="151"/>
      <c r="BX16" s="150"/>
      <c r="BY16" s="151"/>
      <c r="BZ16" s="151"/>
      <c r="CA16" s="150"/>
      <c r="CB16" s="151"/>
      <c r="CC16" s="152"/>
      <c r="CD16" s="15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x14ac:dyDescent="0.3">
      <c r="A17" s="234">
        <v>3</v>
      </c>
      <c r="B17" s="235"/>
      <c r="C17" s="235"/>
      <c r="D17" s="235"/>
      <c r="E17" s="200"/>
      <c r="F17" s="235"/>
      <c r="G17" s="235"/>
      <c r="H17" s="235"/>
      <c r="I17" s="235"/>
      <c r="J17" s="234"/>
      <c r="K17" s="234"/>
      <c r="L17" s="237">
        <v>0</v>
      </c>
      <c r="M17" s="238" t="b">
        <v>0</v>
      </c>
      <c r="N17" s="143">
        <v>1</v>
      </c>
      <c r="O17" s="156"/>
      <c r="P17" s="117"/>
      <c r="Q17" s="117"/>
      <c r="R17" s="117"/>
      <c r="S17" s="117"/>
      <c r="T17" s="117"/>
      <c r="U17" s="117"/>
      <c r="V17" s="117"/>
      <c r="W17" s="145">
        <v>0</v>
      </c>
      <c r="X17" s="146" t="s">
        <v>107</v>
      </c>
      <c r="Y17" s="147"/>
      <c r="Z17" s="44" t="s">
        <v>108</v>
      </c>
      <c r="AA17" s="145" t="s">
        <v>78</v>
      </c>
      <c r="AB17" s="117"/>
      <c r="AC17" s="254">
        <v>0</v>
      </c>
      <c r="AD17" s="254" t="s">
        <v>107</v>
      </c>
      <c r="AE17" s="255"/>
      <c r="AF17" s="255"/>
      <c r="AG17" s="256" t="s">
        <v>122</v>
      </c>
      <c r="AH17" s="256" t="s">
        <v>122</v>
      </c>
      <c r="AI17" s="257"/>
      <c r="AJ17" s="257"/>
      <c r="AK17" s="237">
        <v>0</v>
      </c>
      <c r="AL17" s="238" t="b">
        <v>0</v>
      </c>
      <c r="AM17" s="262"/>
      <c r="AN17" s="102"/>
      <c r="AO17" s="143"/>
      <c r="AP17" s="148"/>
      <c r="AQ17" s="148"/>
      <c r="AR17" s="102"/>
      <c r="AS17" s="150"/>
      <c r="AT17" s="151"/>
      <c r="AU17" s="150"/>
      <c r="AV17" s="151"/>
      <c r="AW17" s="150"/>
      <c r="AX17" s="151"/>
      <c r="AY17" s="152"/>
      <c r="AZ17" s="102"/>
      <c r="BA17" s="102"/>
      <c r="BB17" s="143"/>
      <c r="BC17" s="148"/>
      <c r="BD17" s="148"/>
      <c r="BE17" s="151"/>
      <c r="BF17" s="151"/>
      <c r="BG17" s="152"/>
      <c r="BH17" s="150"/>
      <c r="BI17" s="150"/>
      <c r="BJ17" s="151"/>
      <c r="BK17" s="151"/>
      <c r="BL17" s="152"/>
      <c r="BM17" s="150"/>
      <c r="BN17" s="150"/>
      <c r="BO17" s="151"/>
      <c r="BP17" s="151"/>
      <c r="BQ17" s="152"/>
      <c r="BR17" s="150"/>
      <c r="BS17" s="150"/>
      <c r="BT17" s="150"/>
      <c r="BU17" s="151"/>
      <c r="BV17" s="151"/>
      <c r="BW17" s="151"/>
      <c r="BX17" s="150"/>
      <c r="BY17" s="151"/>
      <c r="BZ17" s="151"/>
      <c r="CA17" s="150"/>
      <c r="CB17" s="151"/>
      <c r="CC17" s="152"/>
      <c r="CD17" s="15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x14ac:dyDescent="0.3">
      <c r="A18" s="234"/>
      <c r="B18" s="235"/>
      <c r="C18" s="235"/>
      <c r="D18" s="235"/>
      <c r="E18" s="200"/>
      <c r="F18" s="235"/>
      <c r="G18" s="235"/>
      <c r="H18" s="235"/>
      <c r="I18" s="235"/>
      <c r="J18" s="234"/>
      <c r="K18" s="234"/>
      <c r="L18" s="237"/>
      <c r="M18" s="239"/>
      <c r="N18" s="143">
        <v>2</v>
      </c>
      <c r="O18" s="156"/>
      <c r="P18" s="117"/>
      <c r="Q18" s="117"/>
      <c r="R18" s="117"/>
      <c r="S18" s="117"/>
      <c r="T18" s="117"/>
      <c r="U18" s="117"/>
      <c r="V18" s="117"/>
      <c r="W18" s="145">
        <v>0</v>
      </c>
      <c r="X18" s="146" t="s">
        <v>107</v>
      </c>
      <c r="Y18" s="147"/>
      <c r="Z18" s="44" t="s">
        <v>108</v>
      </c>
      <c r="AA18" s="145" t="s">
        <v>78</v>
      </c>
      <c r="AB18" s="117"/>
      <c r="AC18" s="254"/>
      <c r="AD18" s="254"/>
      <c r="AE18" s="255"/>
      <c r="AF18" s="255"/>
      <c r="AG18" s="256"/>
      <c r="AH18" s="256"/>
      <c r="AI18" s="257"/>
      <c r="AJ18" s="257"/>
      <c r="AK18" s="237"/>
      <c r="AL18" s="239"/>
      <c r="AM18" s="263"/>
      <c r="AN18" s="102"/>
      <c r="AO18" s="143"/>
      <c r="AP18" s="148"/>
      <c r="AQ18" s="148"/>
      <c r="AR18" s="102"/>
      <c r="AS18" s="150"/>
      <c r="AT18" s="151"/>
      <c r="AU18" s="150"/>
      <c r="AV18" s="151"/>
      <c r="AW18" s="150"/>
      <c r="AX18" s="151"/>
      <c r="AY18" s="152"/>
      <c r="AZ18" s="102"/>
      <c r="BA18" s="102"/>
      <c r="BB18" s="143"/>
      <c r="BC18" s="148"/>
      <c r="BD18" s="148"/>
      <c r="BE18" s="151"/>
      <c r="BF18" s="151"/>
      <c r="BG18" s="152"/>
      <c r="BH18" s="150"/>
      <c r="BI18" s="150"/>
      <c r="BJ18" s="151"/>
      <c r="BK18" s="151"/>
      <c r="BL18" s="152"/>
      <c r="BM18" s="150"/>
      <c r="BN18" s="150"/>
      <c r="BO18" s="151"/>
      <c r="BP18" s="151"/>
      <c r="BQ18" s="152"/>
      <c r="BR18" s="150"/>
      <c r="BS18" s="150"/>
      <c r="BT18" s="150"/>
      <c r="BU18" s="151"/>
      <c r="BV18" s="151"/>
      <c r="BW18" s="151"/>
      <c r="BX18" s="150"/>
      <c r="BY18" s="151"/>
      <c r="BZ18" s="151"/>
      <c r="CA18" s="150"/>
      <c r="CB18" s="151"/>
      <c r="CC18" s="152"/>
      <c r="CD18" s="15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x14ac:dyDescent="0.3">
      <c r="A19" s="234"/>
      <c r="B19" s="235"/>
      <c r="C19" s="235"/>
      <c r="D19" s="235"/>
      <c r="E19" s="200"/>
      <c r="F19" s="235"/>
      <c r="G19" s="235"/>
      <c r="H19" s="235"/>
      <c r="I19" s="235"/>
      <c r="J19" s="234"/>
      <c r="K19" s="234"/>
      <c r="L19" s="237"/>
      <c r="M19" s="239"/>
      <c r="N19" s="143">
        <v>3</v>
      </c>
      <c r="O19" s="155"/>
      <c r="P19" s="117"/>
      <c r="Q19" s="117"/>
      <c r="R19" s="117"/>
      <c r="S19" s="117"/>
      <c r="T19" s="117"/>
      <c r="U19" s="117"/>
      <c r="V19" s="117"/>
      <c r="W19" s="145">
        <v>0</v>
      </c>
      <c r="X19" s="146" t="s">
        <v>107</v>
      </c>
      <c r="Y19" s="147"/>
      <c r="Z19" s="44" t="s">
        <v>108</v>
      </c>
      <c r="AA19" s="145" t="s">
        <v>78</v>
      </c>
      <c r="AB19" s="117"/>
      <c r="AC19" s="254"/>
      <c r="AD19" s="254"/>
      <c r="AE19" s="255"/>
      <c r="AF19" s="255"/>
      <c r="AG19" s="256"/>
      <c r="AH19" s="256"/>
      <c r="AI19" s="257"/>
      <c r="AJ19" s="257"/>
      <c r="AK19" s="237"/>
      <c r="AL19" s="239"/>
      <c r="AM19" s="263"/>
      <c r="AN19" s="102"/>
      <c r="AO19" s="143"/>
      <c r="AP19" s="148"/>
      <c r="AQ19" s="148"/>
      <c r="AR19" s="102"/>
      <c r="AS19" s="150"/>
      <c r="AT19" s="151"/>
      <c r="AU19" s="150"/>
      <c r="AV19" s="151"/>
      <c r="AW19" s="150"/>
      <c r="AX19" s="151"/>
      <c r="AY19" s="152"/>
      <c r="AZ19" s="102"/>
      <c r="BA19" s="102"/>
      <c r="BB19" s="143"/>
      <c r="BC19" s="148"/>
      <c r="BD19" s="148"/>
      <c r="BE19" s="151"/>
      <c r="BF19" s="151"/>
      <c r="BG19" s="152"/>
      <c r="BH19" s="150"/>
      <c r="BI19" s="150"/>
      <c r="BJ19" s="151"/>
      <c r="BK19" s="151"/>
      <c r="BL19" s="152"/>
      <c r="BM19" s="150"/>
      <c r="BN19" s="150"/>
      <c r="BO19" s="151"/>
      <c r="BP19" s="151"/>
      <c r="BQ19" s="152"/>
      <c r="BR19" s="150"/>
      <c r="BS19" s="150"/>
      <c r="BT19" s="150"/>
      <c r="BU19" s="151"/>
      <c r="BV19" s="151"/>
      <c r="BW19" s="151"/>
      <c r="BX19" s="150"/>
      <c r="BY19" s="151"/>
      <c r="BZ19" s="151"/>
      <c r="CA19" s="150"/>
      <c r="CB19" s="151"/>
      <c r="CC19" s="152"/>
      <c r="CD19" s="15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x14ac:dyDescent="0.3">
      <c r="A20" s="234"/>
      <c r="B20" s="235"/>
      <c r="C20" s="235"/>
      <c r="D20" s="235"/>
      <c r="E20" s="200"/>
      <c r="F20" s="235"/>
      <c r="G20" s="235"/>
      <c r="H20" s="235"/>
      <c r="I20" s="235"/>
      <c r="J20" s="234"/>
      <c r="K20" s="234"/>
      <c r="L20" s="237"/>
      <c r="M20" s="239"/>
      <c r="N20" s="143">
        <v>4</v>
      </c>
      <c r="O20" s="156"/>
      <c r="P20" s="117"/>
      <c r="Q20" s="117"/>
      <c r="R20" s="117"/>
      <c r="S20" s="117"/>
      <c r="T20" s="117"/>
      <c r="U20" s="117"/>
      <c r="V20" s="117"/>
      <c r="W20" s="145">
        <v>0</v>
      </c>
      <c r="X20" s="146" t="s">
        <v>107</v>
      </c>
      <c r="Y20" s="147"/>
      <c r="Z20" s="44" t="s">
        <v>108</v>
      </c>
      <c r="AA20" s="145" t="s">
        <v>78</v>
      </c>
      <c r="AB20" s="117"/>
      <c r="AC20" s="254"/>
      <c r="AD20" s="254"/>
      <c r="AE20" s="255"/>
      <c r="AF20" s="255"/>
      <c r="AG20" s="256"/>
      <c r="AH20" s="256"/>
      <c r="AI20" s="257"/>
      <c r="AJ20" s="257"/>
      <c r="AK20" s="237"/>
      <c r="AL20" s="239"/>
      <c r="AM20" s="263"/>
      <c r="AN20" s="102"/>
      <c r="AO20" s="143"/>
      <c r="AP20" s="148"/>
      <c r="AQ20" s="148"/>
      <c r="AR20" s="102"/>
      <c r="AS20" s="150"/>
      <c r="AT20" s="151"/>
      <c r="AU20" s="150"/>
      <c r="AV20" s="151"/>
      <c r="AW20" s="150"/>
      <c r="AX20" s="151"/>
      <c r="AY20" s="152"/>
      <c r="AZ20" s="102"/>
      <c r="BA20" s="102"/>
      <c r="BB20" s="143"/>
      <c r="BC20" s="148"/>
      <c r="BD20" s="148"/>
      <c r="BE20" s="151"/>
      <c r="BF20" s="151"/>
      <c r="BG20" s="152"/>
      <c r="BH20" s="150"/>
      <c r="BI20" s="150"/>
      <c r="BJ20" s="151"/>
      <c r="BK20" s="151"/>
      <c r="BL20" s="152"/>
      <c r="BM20" s="150"/>
      <c r="BN20" s="150"/>
      <c r="BO20" s="151"/>
      <c r="BP20" s="151"/>
      <c r="BQ20" s="152"/>
      <c r="BR20" s="150"/>
      <c r="BS20" s="150"/>
      <c r="BT20" s="150"/>
      <c r="BU20" s="151"/>
      <c r="BV20" s="151"/>
      <c r="BW20" s="151"/>
      <c r="BX20" s="150"/>
      <c r="BY20" s="151"/>
      <c r="BZ20" s="151"/>
      <c r="CA20" s="150"/>
      <c r="CB20" s="151"/>
      <c r="CC20" s="152"/>
      <c r="CD20" s="15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x14ac:dyDescent="0.3">
      <c r="A21" s="234"/>
      <c r="B21" s="235"/>
      <c r="C21" s="235"/>
      <c r="D21" s="235"/>
      <c r="E21" s="200"/>
      <c r="F21" s="235"/>
      <c r="G21" s="235"/>
      <c r="H21" s="235"/>
      <c r="I21" s="235"/>
      <c r="J21" s="234"/>
      <c r="K21" s="234"/>
      <c r="L21" s="237"/>
      <c r="M21" s="239"/>
      <c r="N21" s="143">
        <v>5</v>
      </c>
      <c r="O21" s="156"/>
      <c r="P21" s="117"/>
      <c r="Q21" s="117"/>
      <c r="R21" s="117"/>
      <c r="S21" s="117"/>
      <c r="T21" s="117"/>
      <c r="U21" s="117"/>
      <c r="V21" s="117"/>
      <c r="W21" s="145">
        <v>0</v>
      </c>
      <c r="X21" s="146" t="s">
        <v>107</v>
      </c>
      <c r="Y21" s="147"/>
      <c r="Z21" s="44" t="s">
        <v>108</v>
      </c>
      <c r="AA21" s="145" t="s">
        <v>78</v>
      </c>
      <c r="AB21" s="117"/>
      <c r="AC21" s="254"/>
      <c r="AD21" s="254"/>
      <c r="AE21" s="255"/>
      <c r="AF21" s="255"/>
      <c r="AG21" s="256"/>
      <c r="AH21" s="256"/>
      <c r="AI21" s="257"/>
      <c r="AJ21" s="257"/>
      <c r="AK21" s="237"/>
      <c r="AL21" s="239"/>
      <c r="AM21" s="263"/>
      <c r="AN21" s="102"/>
      <c r="AO21" s="143"/>
      <c r="AP21" s="148"/>
      <c r="AQ21" s="148"/>
      <c r="AR21" s="102"/>
      <c r="AS21" s="150"/>
      <c r="AT21" s="151"/>
      <c r="AU21" s="150"/>
      <c r="AV21" s="151"/>
      <c r="AW21" s="150"/>
      <c r="AX21" s="151"/>
      <c r="AY21" s="152"/>
      <c r="AZ21" s="102"/>
      <c r="BA21" s="102"/>
      <c r="BB21" s="143"/>
      <c r="BC21" s="148"/>
      <c r="BD21" s="148"/>
      <c r="BE21" s="151"/>
      <c r="BF21" s="151"/>
      <c r="BG21" s="152"/>
      <c r="BH21" s="150"/>
      <c r="BI21" s="150"/>
      <c r="BJ21" s="151"/>
      <c r="BK21" s="151"/>
      <c r="BL21" s="152"/>
      <c r="BM21" s="150"/>
      <c r="BN21" s="150"/>
      <c r="BO21" s="151"/>
      <c r="BP21" s="151"/>
      <c r="BQ21" s="152"/>
      <c r="BR21" s="150"/>
      <c r="BS21" s="150"/>
      <c r="BT21" s="150"/>
      <c r="BU21" s="151"/>
      <c r="BV21" s="151"/>
      <c r="BW21" s="151"/>
      <c r="BX21" s="150"/>
      <c r="BY21" s="151"/>
      <c r="BZ21" s="151"/>
      <c r="CA21" s="150"/>
      <c r="CB21" s="151"/>
      <c r="CC21" s="152"/>
      <c r="CD21" s="15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x14ac:dyDescent="0.3">
      <c r="A22" s="234"/>
      <c r="B22" s="235"/>
      <c r="C22" s="235"/>
      <c r="D22" s="235"/>
      <c r="E22" s="200"/>
      <c r="F22" s="235"/>
      <c r="G22" s="235"/>
      <c r="H22" s="235"/>
      <c r="I22" s="235"/>
      <c r="J22" s="234"/>
      <c r="K22" s="234"/>
      <c r="L22" s="237"/>
      <c r="M22" s="240"/>
      <c r="N22" s="143">
        <v>6</v>
      </c>
      <c r="O22" s="156"/>
      <c r="P22" s="117"/>
      <c r="Q22" s="117"/>
      <c r="R22" s="117"/>
      <c r="S22" s="117"/>
      <c r="T22" s="117"/>
      <c r="U22" s="117"/>
      <c r="V22" s="117"/>
      <c r="W22" s="145">
        <v>0</v>
      </c>
      <c r="X22" s="146" t="s">
        <v>107</v>
      </c>
      <c r="Y22" s="147"/>
      <c r="Z22" s="44" t="s">
        <v>108</v>
      </c>
      <c r="AA22" s="145" t="s">
        <v>78</v>
      </c>
      <c r="AB22" s="117"/>
      <c r="AC22" s="254"/>
      <c r="AD22" s="254"/>
      <c r="AE22" s="255"/>
      <c r="AF22" s="255"/>
      <c r="AG22" s="256"/>
      <c r="AH22" s="256"/>
      <c r="AI22" s="257"/>
      <c r="AJ22" s="257"/>
      <c r="AK22" s="237"/>
      <c r="AL22" s="240"/>
      <c r="AM22" s="264"/>
      <c r="AN22" s="102"/>
      <c r="AO22" s="143"/>
      <c r="AP22" s="148"/>
      <c r="AQ22" s="148"/>
      <c r="AR22" s="102"/>
      <c r="AS22" s="150"/>
      <c r="AT22" s="151"/>
      <c r="AU22" s="150"/>
      <c r="AV22" s="151"/>
      <c r="AW22" s="150"/>
      <c r="AX22" s="151"/>
      <c r="AY22" s="152"/>
      <c r="AZ22" s="102"/>
      <c r="BA22" s="102"/>
      <c r="BB22" s="143"/>
      <c r="BC22" s="148"/>
      <c r="BD22" s="148"/>
      <c r="BE22" s="151"/>
      <c r="BF22" s="151"/>
      <c r="BG22" s="152"/>
      <c r="BH22" s="150"/>
      <c r="BI22" s="150"/>
      <c r="BJ22" s="151"/>
      <c r="BK22" s="151"/>
      <c r="BL22" s="152"/>
      <c r="BM22" s="150"/>
      <c r="BN22" s="150"/>
      <c r="BO22" s="151"/>
      <c r="BP22" s="151"/>
      <c r="BQ22" s="152"/>
      <c r="BR22" s="150"/>
      <c r="BS22" s="150"/>
      <c r="BT22" s="150"/>
      <c r="BU22" s="151"/>
      <c r="BV22" s="151"/>
      <c r="BW22" s="151"/>
      <c r="BX22" s="150"/>
      <c r="BY22" s="151"/>
      <c r="BZ22" s="151"/>
      <c r="CA22" s="150"/>
      <c r="CB22" s="151"/>
      <c r="CC22" s="152"/>
      <c r="CD22" s="15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x14ac:dyDescent="0.3">
      <c r="A23" s="234">
        <v>4</v>
      </c>
      <c r="B23" s="235"/>
      <c r="C23" s="235"/>
      <c r="D23" s="235"/>
      <c r="E23" s="200"/>
      <c r="F23" s="235"/>
      <c r="G23" s="235"/>
      <c r="H23" s="235"/>
      <c r="I23" s="235"/>
      <c r="J23" s="234"/>
      <c r="K23" s="234"/>
      <c r="L23" s="237">
        <v>0</v>
      </c>
      <c r="M23" s="238" t="b">
        <v>0</v>
      </c>
      <c r="N23" s="143">
        <v>1</v>
      </c>
      <c r="O23" s="156"/>
      <c r="P23" s="117"/>
      <c r="Q23" s="117"/>
      <c r="R23" s="117"/>
      <c r="S23" s="117"/>
      <c r="T23" s="117"/>
      <c r="U23" s="117"/>
      <c r="V23" s="117"/>
      <c r="W23" s="145">
        <v>0</v>
      </c>
      <c r="X23" s="146" t="s">
        <v>107</v>
      </c>
      <c r="Y23" s="147"/>
      <c r="Z23" s="44" t="s">
        <v>108</v>
      </c>
      <c r="AA23" s="145" t="s">
        <v>78</v>
      </c>
      <c r="AB23" s="117"/>
      <c r="AC23" s="254">
        <v>0</v>
      </c>
      <c r="AD23" s="254" t="s">
        <v>107</v>
      </c>
      <c r="AE23" s="255"/>
      <c r="AF23" s="255"/>
      <c r="AG23" s="256" t="s">
        <v>122</v>
      </c>
      <c r="AH23" s="256" t="s">
        <v>122</v>
      </c>
      <c r="AI23" s="257"/>
      <c r="AJ23" s="257"/>
      <c r="AK23" s="237">
        <v>0</v>
      </c>
      <c r="AL23" s="238" t="b">
        <v>0</v>
      </c>
      <c r="AM23" s="262"/>
      <c r="AN23" s="102"/>
      <c r="AO23" s="143"/>
      <c r="AP23" s="148"/>
      <c r="AQ23" s="148"/>
      <c r="AR23" s="102"/>
      <c r="AS23" s="150"/>
      <c r="AT23" s="151"/>
      <c r="AU23" s="150"/>
      <c r="AV23" s="151"/>
      <c r="AW23" s="150"/>
      <c r="AX23" s="151"/>
      <c r="AY23" s="152"/>
      <c r="AZ23" s="102"/>
      <c r="BA23" s="102"/>
      <c r="BB23" s="143"/>
      <c r="BC23" s="148"/>
      <c r="BD23" s="148"/>
      <c r="BE23" s="151"/>
      <c r="BF23" s="151"/>
      <c r="BG23" s="152"/>
      <c r="BH23" s="150"/>
      <c r="BI23" s="150"/>
      <c r="BJ23" s="151"/>
      <c r="BK23" s="151"/>
      <c r="BL23" s="152"/>
      <c r="BM23" s="150"/>
      <c r="BN23" s="150"/>
      <c r="BO23" s="151"/>
      <c r="BP23" s="151"/>
      <c r="BQ23" s="152"/>
      <c r="BR23" s="150"/>
      <c r="BS23" s="150"/>
      <c r="BT23" s="150"/>
      <c r="BU23" s="151"/>
      <c r="BV23" s="151"/>
      <c r="BW23" s="151"/>
      <c r="BX23" s="150"/>
      <c r="BY23" s="151"/>
      <c r="BZ23" s="151"/>
      <c r="CA23" s="150"/>
      <c r="CB23" s="151"/>
      <c r="CC23" s="152"/>
      <c r="CD23" s="15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x14ac:dyDescent="0.3">
      <c r="A24" s="234"/>
      <c r="B24" s="235"/>
      <c r="C24" s="235"/>
      <c r="D24" s="235"/>
      <c r="E24" s="200"/>
      <c r="F24" s="235"/>
      <c r="G24" s="235"/>
      <c r="H24" s="235"/>
      <c r="I24" s="235"/>
      <c r="J24" s="234"/>
      <c r="K24" s="234"/>
      <c r="L24" s="237"/>
      <c r="M24" s="239"/>
      <c r="N24" s="143">
        <v>2</v>
      </c>
      <c r="O24" s="156"/>
      <c r="P24" s="117"/>
      <c r="Q24" s="117"/>
      <c r="R24" s="117"/>
      <c r="S24" s="117"/>
      <c r="T24" s="117"/>
      <c r="U24" s="117"/>
      <c r="V24" s="117"/>
      <c r="W24" s="145">
        <v>0</v>
      </c>
      <c r="X24" s="146" t="s">
        <v>107</v>
      </c>
      <c r="Y24" s="147"/>
      <c r="Z24" s="44" t="s">
        <v>108</v>
      </c>
      <c r="AA24" s="145" t="s">
        <v>78</v>
      </c>
      <c r="AB24" s="117"/>
      <c r="AC24" s="254"/>
      <c r="AD24" s="254"/>
      <c r="AE24" s="255"/>
      <c r="AF24" s="255"/>
      <c r="AG24" s="256"/>
      <c r="AH24" s="256"/>
      <c r="AI24" s="257"/>
      <c r="AJ24" s="257"/>
      <c r="AK24" s="237"/>
      <c r="AL24" s="239"/>
      <c r="AM24" s="263"/>
      <c r="AN24" s="102"/>
      <c r="AO24" s="143"/>
      <c r="AP24" s="148"/>
      <c r="AQ24" s="148"/>
      <c r="AR24" s="102"/>
      <c r="AS24" s="150"/>
      <c r="AT24" s="151"/>
      <c r="AU24" s="150"/>
      <c r="AV24" s="151"/>
      <c r="AW24" s="150"/>
      <c r="AX24" s="151"/>
      <c r="AY24" s="152"/>
      <c r="AZ24" s="102"/>
      <c r="BA24" s="102"/>
      <c r="BB24" s="143"/>
      <c r="BC24" s="148"/>
      <c r="BD24" s="148"/>
      <c r="BE24" s="151"/>
      <c r="BF24" s="151"/>
      <c r="BG24" s="152"/>
      <c r="BH24" s="150"/>
      <c r="BI24" s="150"/>
      <c r="BJ24" s="151"/>
      <c r="BK24" s="151"/>
      <c r="BL24" s="152"/>
      <c r="BM24" s="150"/>
      <c r="BN24" s="150"/>
      <c r="BO24" s="151"/>
      <c r="BP24" s="151"/>
      <c r="BQ24" s="152"/>
      <c r="BR24" s="150"/>
      <c r="BS24" s="150"/>
      <c r="BT24" s="150"/>
      <c r="BU24" s="151"/>
      <c r="BV24" s="151"/>
      <c r="BW24" s="151"/>
      <c r="BX24" s="150"/>
      <c r="BY24" s="151"/>
      <c r="BZ24" s="151"/>
      <c r="CA24" s="150"/>
      <c r="CB24" s="151"/>
      <c r="CC24" s="152"/>
      <c r="CD24" s="15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x14ac:dyDescent="0.3">
      <c r="A25" s="234"/>
      <c r="B25" s="235"/>
      <c r="C25" s="235"/>
      <c r="D25" s="235"/>
      <c r="E25" s="200"/>
      <c r="F25" s="235"/>
      <c r="G25" s="235"/>
      <c r="H25" s="235"/>
      <c r="I25" s="235"/>
      <c r="J25" s="234"/>
      <c r="K25" s="234"/>
      <c r="L25" s="237"/>
      <c r="M25" s="239"/>
      <c r="N25" s="143">
        <v>3</v>
      </c>
      <c r="O25" s="155"/>
      <c r="P25" s="117"/>
      <c r="Q25" s="117"/>
      <c r="R25" s="117"/>
      <c r="S25" s="117"/>
      <c r="T25" s="117"/>
      <c r="U25" s="117"/>
      <c r="V25" s="117"/>
      <c r="W25" s="145">
        <v>0</v>
      </c>
      <c r="X25" s="146" t="s">
        <v>107</v>
      </c>
      <c r="Y25" s="147"/>
      <c r="Z25" s="44" t="s">
        <v>108</v>
      </c>
      <c r="AA25" s="145" t="s">
        <v>78</v>
      </c>
      <c r="AB25" s="117"/>
      <c r="AC25" s="254"/>
      <c r="AD25" s="254"/>
      <c r="AE25" s="255"/>
      <c r="AF25" s="255"/>
      <c r="AG25" s="256"/>
      <c r="AH25" s="256"/>
      <c r="AI25" s="257"/>
      <c r="AJ25" s="257"/>
      <c r="AK25" s="237"/>
      <c r="AL25" s="239"/>
      <c r="AM25" s="263"/>
      <c r="AN25" s="102"/>
      <c r="AO25" s="143"/>
      <c r="AP25" s="148"/>
      <c r="AQ25" s="148"/>
      <c r="AR25" s="102"/>
      <c r="AS25" s="150"/>
      <c r="AT25" s="151"/>
      <c r="AU25" s="150"/>
      <c r="AV25" s="151"/>
      <c r="AW25" s="150"/>
      <c r="AX25" s="151"/>
      <c r="AY25" s="152"/>
      <c r="AZ25" s="102"/>
      <c r="BA25" s="102"/>
      <c r="BB25" s="143"/>
      <c r="BC25" s="148"/>
      <c r="BD25" s="148"/>
      <c r="BE25" s="151"/>
      <c r="BF25" s="151"/>
      <c r="BG25" s="152"/>
      <c r="BH25" s="150"/>
      <c r="BI25" s="150"/>
      <c r="BJ25" s="151"/>
      <c r="BK25" s="151"/>
      <c r="BL25" s="152"/>
      <c r="BM25" s="150"/>
      <c r="BN25" s="150"/>
      <c r="BO25" s="151"/>
      <c r="BP25" s="151"/>
      <c r="BQ25" s="152"/>
      <c r="BR25" s="150"/>
      <c r="BS25" s="150"/>
      <c r="BT25" s="150"/>
      <c r="BU25" s="151"/>
      <c r="BV25" s="151"/>
      <c r="BW25" s="151"/>
      <c r="BX25" s="150"/>
      <c r="BY25" s="151"/>
      <c r="BZ25" s="151"/>
      <c r="CA25" s="150"/>
      <c r="CB25" s="151"/>
      <c r="CC25" s="152"/>
      <c r="CD25" s="15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x14ac:dyDescent="0.3">
      <c r="A26" s="234"/>
      <c r="B26" s="235"/>
      <c r="C26" s="235"/>
      <c r="D26" s="235"/>
      <c r="E26" s="200"/>
      <c r="F26" s="235"/>
      <c r="G26" s="235"/>
      <c r="H26" s="235"/>
      <c r="I26" s="235"/>
      <c r="J26" s="234"/>
      <c r="K26" s="234"/>
      <c r="L26" s="237"/>
      <c r="M26" s="239"/>
      <c r="N26" s="143">
        <v>4</v>
      </c>
      <c r="O26" s="156"/>
      <c r="P26" s="117"/>
      <c r="Q26" s="117"/>
      <c r="R26" s="117"/>
      <c r="S26" s="117"/>
      <c r="T26" s="117"/>
      <c r="U26" s="117"/>
      <c r="V26" s="117"/>
      <c r="W26" s="145">
        <v>0</v>
      </c>
      <c r="X26" s="146" t="s">
        <v>107</v>
      </c>
      <c r="Y26" s="147"/>
      <c r="Z26" s="44" t="s">
        <v>108</v>
      </c>
      <c r="AA26" s="145" t="s">
        <v>78</v>
      </c>
      <c r="AB26" s="117"/>
      <c r="AC26" s="254"/>
      <c r="AD26" s="254"/>
      <c r="AE26" s="255"/>
      <c r="AF26" s="255"/>
      <c r="AG26" s="256"/>
      <c r="AH26" s="256"/>
      <c r="AI26" s="257"/>
      <c r="AJ26" s="257"/>
      <c r="AK26" s="237"/>
      <c r="AL26" s="239"/>
      <c r="AM26" s="263"/>
      <c r="AN26" s="102"/>
      <c r="AO26" s="143"/>
      <c r="AP26" s="148"/>
      <c r="AQ26" s="148"/>
      <c r="AR26" s="102"/>
      <c r="AS26" s="150"/>
      <c r="AT26" s="151"/>
      <c r="AU26" s="150"/>
      <c r="AV26" s="151"/>
      <c r="AW26" s="150"/>
      <c r="AX26" s="151"/>
      <c r="AY26" s="152"/>
      <c r="AZ26" s="102"/>
      <c r="BA26" s="102"/>
      <c r="BB26" s="143"/>
      <c r="BC26" s="148"/>
      <c r="BD26" s="148"/>
      <c r="BE26" s="151"/>
      <c r="BF26" s="151"/>
      <c r="BG26" s="152"/>
      <c r="BH26" s="150"/>
      <c r="BI26" s="150"/>
      <c r="BJ26" s="151"/>
      <c r="BK26" s="151"/>
      <c r="BL26" s="152"/>
      <c r="BM26" s="150"/>
      <c r="BN26" s="150"/>
      <c r="BO26" s="151"/>
      <c r="BP26" s="151"/>
      <c r="BQ26" s="152"/>
      <c r="BR26" s="150"/>
      <c r="BS26" s="150"/>
      <c r="BT26" s="150"/>
      <c r="BU26" s="151"/>
      <c r="BV26" s="151"/>
      <c r="BW26" s="151"/>
      <c r="BX26" s="150"/>
      <c r="BY26" s="151"/>
      <c r="BZ26" s="151"/>
      <c r="CA26" s="150"/>
      <c r="CB26" s="151"/>
      <c r="CC26" s="152"/>
      <c r="CD26" s="15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x14ac:dyDescent="0.3">
      <c r="A27" s="234"/>
      <c r="B27" s="235"/>
      <c r="C27" s="235"/>
      <c r="D27" s="235"/>
      <c r="E27" s="200"/>
      <c r="F27" s="235"/>
      <c r="G27" s="235"/>
      <c r="H27" s="235"/>
      <c r="I27" s="235"/>
      <c r="J27" s="234"/>
      <c r="K27" s="234"/>
      <c r="L27" s="237"/>
      <c r="M27" s="239"/>
      <c r="N27" s="143">
        <v>5</v>
      </c>
      <c r="O27" s="156"/>
      <c r="P27" s="117"/>
      <c r="Q27" s="117"/>
      <c r="R27" s="117"/>
      <c r="S27" s="117"/>
      <c r="T27" s="117"/>
      <c r="U27" s="117"/>
      <c r="V27" s="117"/>
      <c r="W27" s="145">
        <v>0</v>
      </c>
      <c r="X27" s="146" t="s">
        <v>107</v>
      </c>
      <c r="Y27" s="147"/>
      <c r="Z27" s="44" t="s">
        <v>108</v>
      </c>
      <c r="AA27" s="145" t="s">
        <v>78</v>
      </c>
      <c r="AB27" s="117"/>
      <c r="AC27" s="254"/>
      <c r="AD27" s="254"/>
      <c r="AE27" s="255"/>
      <c r="AF27" s="255"/>
      <c r="AG27" s="256"/>
      <c r="AH27" s="256"/>
      <c r="AI27" s="257"/>
      <c r="AJ27" s="257"/>
      <c r="AK27" s="237"/>
      <c r="AL27" s="239"/>
      <c r="AM27" s="263"/>
      <c r="AN27" s="102"/>
      <c r="AO27" s="143"/>
      <c r="AP27" s="148"/>
      <c r="AQ27" s="148"/>
      <c r="AR27" s="102"/>
      <c r="AS27" s="150"/>
      <c r="AT27" s="151"/>
      <c r="AU27" s="150"/>
      <c r="AV27" s="151"/>
      <c r="AW27" s="150"/>
      <c r="AX27" s="151"/>
      <c r="AY27" s="152"/>
      <c r="AZ27" s="102"/>
      <c r="BA27" s="102"/>
      <c r="BB27" s="143"/>
      <c r="BC27" s="148"/>
      <c r="BD27" s="148"/>
      <c r="BE27" s="151"/>
      <c r="BF27" s="151"/>
      <c r="BG27" s="152"/>
      <c r="BH27" s="150"/>
      <c r="BI27" s="150"/>
      <c r="BJ27" s="151"/>
      <c r="BK27" s="151"/>
      <c r="BL27" s="152"/>
      <c r="BM27" s="150"/>
      <c r="BN27" s="150"/>
      <c r="BO27" s="151"/>
      <c r="BP27" s="151"/>
      <c r="BQ27" s="152"/>
      <c r="BR27" s="150"/>
      <c r="BS27" s="150"/>
      <c r="BT27" s="150"/>
      <c r="BU27" s="151"/>
      <c r="BV27" s="151"/>
      <c r="BW27" s="151"/>
      <c r="BX27" s="150"/>
      <c r="BY27" s="151"/>
      <c r="BZ27" s="151"/>
      <c r="CA27" s="150"/>
      <c r="CB27" s="151"/>
      <c r="CC27" s="152"/>
      <c r="CD27" s="151"/>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x14ac:dyDescent="0.3">
      <c r="A28" s="234"/>
      <c r="B28" s="235"/>
      <c r="C28" s="235"/>
      <c r="D28" s="235"/>
      <c r="E28" s="200"/>
      <c r="F28" s="235"/>
      <c r="G28" s="235"/>
      <c r="H28" s="235"/>
      <c r="I28" s="235"/>
      <c r="J28" s="234"/>
      <c r="K28" s="234"/>
      <c r="L28" s="237"/>
      <c r="M28" s="240"/>
      <c r="N28" s="143">
        <v>6</v>
      </c>
      <c r="O28" s="156"/>
      <c r="P28" s="117"/>
      <c r="Q28" s="117"/>
      <c r="R28" s="117"/>
      <c r="S28" s="117"/>
      <c r="T28" s="117"/>
      <c r="U28" s="117"/>
      <c r="V28" s="117"/>
      <c r="W28" s="145">
        <v>0</v>
      </c>
      <c r="X28" s="146" t="s">
        <v>107</v>
      </c>
      <c r="Y28" s="147"/>
      <c r="Z28" s="44" t="s">
        <v>108</v>
      </c>
      <c r="AA28" s="145" t="s">
        <v>78</v>
      </c>
      <c r="AB28" s="117"/>
      <c r="AC28" s="254"/>
      <c r="AD28" s="254"/>
      <c r="AE28" s="255"/>
      <c r="AF28" s="255"/>
      <c r="AG28" s="256"/>
      <c r="AH28" s="256"/>
      <c r="AI28" s="257"/>
      <c r="AJ28" s="257"/>
      <c r="AK28" s="237"/>
      <c r="AL28" s="240"/>
      <c r="AM28" s="264"/>
      <c r="AN28" s="102"/>
      <c r="AO28" s="143"/>
      <c r="AP28" s="148"/>
      <c r="AQ28" s="148"/>
      <c r="AR28" s="102"/>
      <c r="AS28" s="150"/>
      <c r="AT28" s="151"/>
      <c r="AU28" s="150"/>
      <c r="AV28" s="151"/>
      <c r="AW28" s="150"/>
      <c r="AX28" s="151"/>
      <c r="AY28" s="152"/>
      <c r="AZ28" s="102"/>
      <c r="BA28" s="102"/>
      <c r="BB28" s="143"/>
      <c r="BC28" s="148"/>
      <c r="BD28" s="148"/>
      <c r="BE28" s="151"/>
      <c r="BF28" s="151"/>
      <c r="BG28" s="152"/>
      <c r="BH28" s="150"/>
      <c r="BI28" s="150"/>
      <c r="BJ28" s="151"/>
      <c r="BK28" s="151"/>
      <c r="BL28" s="152"/>
      <c r="BM28" s="150"/>
      <c r="BN28" s="150"/>
      <c r="BO28" s="151"/>
      <c r="BP28" s="151"/>
      <c r="BQ28" s="152"/>
      <c r="BR28" s="150"/>
      <c r="BS28" s="150"/>
      <c r="BT28" s="150"/>
      <c r="BU28" s="151"/>
      <c r="BV28" s="151"/>
      <c r="BW28" s="151"/>
      <c r="BX28" s="150"/>
      <c r="BY28" s="151"/>
      <c r="BZ28" s="151"/>
      <c r="CA28" s="150"/>
      <c r="CB28" s="151"/>
      <c r="CC28" s="152"/>
      <c r="CD28" s="151"/>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x14ac:dyDescent="0.3">
      <c r="A29" s="234">
        <v>5</v>
      </c>
      <c r="B29" s="235"/>
      <c r="C29" s="235"/>
      <c r="D29" s="235"/>
      <c r="E29" s="200"/>
      <c r="F29" s="235"/>
      <c r="G29" s="235"/>
      <c r="H29" s="235"/>
      <c r="I29" s="235"/>
      <c r="J29" s="234"/>
      <c r="K29" s="234"/>
      <c r="L29" s="237">
        <v>0</v>
      </c>
      <c r="M29" s="238" t="b">
        <v>0</v>
      </c>
      <c r="N29" s="143">
        <v>1</v>
      </c>
      <c r="O29" s="156"/>
      <c r="P29" s="117"/>
      <c r="Q29" s="117"/>
      <c r="R29" s="117"/>
      <c r="S29" s="117"/>
      <c r="T29" s="117"/>
      <c r="U29" s="117"/>
      <c r="V29" s="117"/>
      <c r="W29" s="145">
        <v>0</v>
      </c>
      <c r="X29" s="146" t="s">
        <v>107</v>
      </c>
      <c r="Y29" s="147"/>
      <c r="Z29" s="44" t="s">
        <v>108</v>
      </c>
      <c r="AA29" s="145" t="s">
        <v>78</v>
      </c>
      <c r="AB29" s="117"/>
      <c r="AC29" s="254">
        <v>0</v>
      </c>
      <c r="AD29" s="254" t="s">
        <v>107</v>
      </c>
      <c r="AE29" s="255"/>
      <c r="AF29" s="255"/>
      <c r="AG29" s="256" t="s">
        <v>122</v>
      </c>
      <c r="AH29" s="256" t="s">
        <v>122</v>
      </c>
      <c r="AI29" s="257"/>
      <c r="AJ29" s="257"/>
      <c r="AK29" s="237">
        <v>0</v>
      </c>
      <c r="AL29" s="238" t="b">
        <v>0</v>
      </c>
      <c r="AM29" s="262"/>
      <c r="AN29" s="102"/>
      <c r="AO29" s="143"/>
      <c r="AP29" s="148"/>
      <c r="AQ29" s="148"/>
      <c r="AR29" s="102"/>
      <c r="AS29" s="150"/>
      <c r="AT29" s="151"/>
      <c r="AU29" s="150"/>
      <c r="AV29" s="151"/>
      <c r="AW29" s="150"/>
      <c r="AX29" s="151"/>
      <c r="AY29" s="152"/>
      <c r="AZ29" s="102"/>
      <c r="BA29" s="102"/>
      <c r="BB29" s="143"/>
      <c r="BC29" s="148"/>
      <c r="BD29" s="148"/>
      <c r="BE29" s="151"/>
      <c r="BF29" s="151"/>
      <c r="BG29" s="152"/>
      <c r="BH29" s="150"/>
      <c r="BI29" s="150"/>
      <c r="BJ29" s="151"/>
      <c r="BK29" s="151"/>
      <c r="BL29" s="152"/>
      <c r="BM29" s="150"/>
      <c r="BN29" s="150"/>
      <c r="BO29" s="151"/>
      <c r="BP29" s="151"/>
      <c r="BQ29" s="152"/>
      <c r="BR29" s="150"/>
      <c r="BS29" s="150"/>
      <c r="BT29" s="150"/>
      <c r="BU29" s="151"/>
      <c r="BV29" s="151"/>
      <c r="BW29" s="151"/>
      <c r="BX29" s="150"/>
      <c r="BY29" s="151"/>
      <c r="BZ29" s="151"/>
      <c r="CA29" s="150"/>
      <c r="CB29" s="151"/>
      <c r="CC29" s="152"/>
      <c r="CD29" s="151"/>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x14ac:dyDescent="0.3">
      <c r="A30" s="234"/>
      <c r="B30" s="235"/>
      <c r="C30" s="235"/>
      <c r="D30" s="235"/>
      <c r="E30" s="200"/>
      <c r="F30" s="235"/>
      <c r="G30" s="235"/>
      <c r="H30" s="235"/>
      <c r="I30" s="235"/>
      <c r="J30" s="234"/>
      <c r="K30" s="234"/>
      <c r="L30" s="237"/>
      <c r="M30" s="239"/>
      <c r="N30" s="143">
        <v>2</v>
      </c>
      <c r="O30" s="156"/>
      <c r="P30" s="117"/>
      <c r="Q30" s="117"/>
      <c r="R30" s="117"/>
      <c r="S30" s="117"/>
      <c r="T30" s="117"/>
      <c r="U30" s="117"/>
      <c r="V30" s="117"/>
      <c r="W30" s="145">
        <v>0</v>
      </c>
      <c r="X30" s="146" t="s">
        <v>107</v>
      </c>
      <c r="Y30" s="147"/>
      <c r="Z30" s="44" t="s">
        <v>108</v>
      </c>
      <c r="AA30" s="145" t="s">
        <v>78</v>
      </c>
      <c r="AB30" s="117"/>
      <c r="AC30" s="254"/>
      <c r="AD30" s="254"/>
      <c r="AE30" s="255"/>
      <c r="AF30" s="255"/>
      <c r="AG30" s="256"/>
      <c r="AH30" s="256"/>
      <c r="AI30" s="257"/>
      <c r="AJ30" s="257"/>
      <c r="AK30" s="237"/>
      <c r="AL30" s="239"/>
      <c r="AM30" s="263"/>
      <c r="AN30" s="102"/>
      <c r="AO30" s="143"/>
      <c r="AP30" s="148"/>
      <c r="AQ30" s="148"/>
      <c r="AR30" s="102"/>
      <c r="AS30" s="150"/>
      <c r="AT30" s="151"/>
      <c r="AU30" s="150"/>
      <c r="AV30" s="151"/>
      <c r="AW30" s="150"/>
      <c r="AX30" s="151"/>
      <c r="AY30" s="152"/>
      <c r="AZ30" s="102"/>
      <c r="BA30" s="102"/>
      <c r="BB30" s="143"/>
      <c r="BC30" s="148"/>
      <c r="BD30" s="148"/>
      <c r="BE30" s="151"/>
      <c r="BF30" s="151"/>
      <c r="BG30" s="152"/>
      <c r="BH30" s="150"/>
      <c r="BI30" s="150"/>
      <c r="BJ30" s="151"/>
      <c r="BK30" s="151"/>
      <c r="BL30" s="152"/>
      <c r="BM30" s="150"/>
      <c r="BN30" s="150"/>
      <c r="BO30" s="151"/>
      <c r="BP30" s="151"/>
      <c r="BQ30" s="152"/>
      <c r="BR30" s="150"/>
      <c r="BS30" s="150"/>
      <c r="BT30" s="150"/>
      <c r="BU30" s="151"/>
      <c r="BV30" s="151"/>
      <c r="BW30" s="151"/>
      <c r="BX30" s="150"/>
      <c r="BY30" s="151"/>
      <c r="BZ30" s="151"/>
      <c r="CA30" s="150"/>
      <c r="CB30" s="151"/>
      <c r="CC30" s="152"/>
      <c r="CD30" s="151"/>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x14ac:dyDescent="0.3">
      <c r="A31" s="234"/>
      <c r="B31" s="235"/>
      <c r="C31" s="235"/>
      <c r="D31" s="235"/>
      <c r="E31" s="200"/>
      <c r="F31" s="235"/>
      <c r="G31" s="235"/>
      <c r="H31" s="235"/>
      <c r="I31" s="235"/>
      <c r="J31" s="234"/>
      <c r="K31" s="234"/>
      <c r="L31" s="237"/>
      <c r="M31" s="239"/>
      <c r="N31" s="143">
        <v>3</v>
      </c>
      <c r="O31" s="155"/>
      <c r="P31" s="117"/>
      <c r="Q31" s="117"/>
      <c r="R31" s="117"/>
      <c r="S31" s="117"/>
      <c r="T31" s="117"/>
      <c r="U31" s="117"/>
      <c r="V31" s="117"/>
      <c r="W31" s="145">
        <v>0</v>
      </c>
      <c r="X31" s="146" t="s">
        <v>107</v>
      </c>
      <c r="Y31" s="147"/>
      <c r="Z31" s="44" t="s">
        <v>108</v>
      </c>
      <c r="AA31" s="145" t="s">
        <v>78</v>
      </c>
      <c r="AB31" s="117"/>
      <c r="AC31" s="254"/>
      <c r="AD31" s="254"/>
      <c r="AE31" s="255"/>
      <c r="AF31" s="255"/>
      <c r="AG31" s="256"/>
      <c r="AH31" s="256"/>
      <c r="AI31" s="257"/>
      <c r="AJ31" s="257"/>
      <c r="AK31" s="237"/>
      <c r="AL31" s="239"/>
      <c r="AM31" s="263"/>
      <c r="AN31" s="102"/>
      <c r="AO31" s="143"/>
      <c r="AP31" s="148"/>
      <c r="AQ31" s="148"/>
      <c r="AR31" s="102"/>
      <c r="AS31" s="150"/>
      <c r="AT31" s="151"/>
      <c r="AU31" s="150"/>
      <c r="AV31" s="151"/>
      <c r="AW31" s="150"/>
      <c r="AX31" s="151"/>
      <c r="AY31" s="152"/>
      <c r="AZ31" s="102"/>
      <c r="BA31" s="102"/>
      <c r="BB31" s="143"/>
      <c r="BC31" s="148"/>
      <c r="BD31" s="148"/>
      <c r="BE31" s="151"/>
      <c r="BF31" s="151"/>
      <c r="BG31" s="152"/>
      <c r="BH31" s="150"/>
      <c r="BI31" s="150"/>
      <c r="BJ31" s="151"/>
      <c r="BK31" s="151"/>
      <c r="BL31" s="152"/>
      <c r="BM31" s="150"/>
      <c r="BN31" s="150"/>
      <c r="BO31" s="151"/>
      <c r="BP31" s="151"/>
      <c r="BQ31" s="152"/>
      <c r="BR31" s="150"/>
      <c r="BS31" s="150"/>
      <c r="BT31" s="150"/>
      <c r="BU31" s="151"/>
      <c r="BV31" s="151"/>
      <c r="BW31" s="151"/>
      <c r="BX31" s="150"/>
      <c r="BY31" s="151"/>
      <c r="BZ31" s="151"/>
      <c r="CA31" s="150"/>
      <c r="CB31" s="151"/>
      <c r="CC31" s="152"/>
      <c r="CD31" s="151"/>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x14ac:dyDescent="0.3">
      <c r="A32" s="234"/>
      <c r="B32" s="235"/>
      <c r="C32" s="235"/>
      <c r="D32" s="235"/>
      <c r="E32" s="200"/>
      <c r="F32" s="235"/>
      <c r="G32" s="235"/>
      <c r="H32" s="235"/>
      <c r="I32" s="235"/>
      <c r="J32" s="234"/>
      <c r="K32" s="234"/>
      <c r="L32" s="237"/>
      <c r="M32" s="239"/>
      <c r="N32" s="143">
        <v>4</v>
      </c>
      <c r="O32" s="156"/>
      <c r="P32" s="117"/>
      <c r="Q32" s="117"/>
      <c r="R32" s="117"/>
      <c r="S32" s="117"/>
      <c r="T32" s="117"/>
      <c r="U32" s="117"/>
      <c r="V32" s="117"/>
      <c r="W32" s="145">
        <v>0</v>
      </c>
      <c r="X32" s="146" t="s">
        <v>107</v>
      </c>
      <c r="Y32" s="147"/>
      <c r="Z32" s="44" t="s">
        <v>108</v>
      </c>
      <c r="AA32" s="145" t="s">
        <v>78</v>
      </c>
      <c r="AB32" s="117"/>
      <c r="AC32" s="254"/>
      <c r="AD32" s="254"/>
      <c r="AE32" s="255"/>
      <c r="AF32" s="255"/>
      <c r="AG32" s="256"/>
      <c r="AH32" s="256"/>
      <c r="AI32" s="257"/>
      <c r="AJ32" s="257"/>
      <c r="AK32" s="237"/>
      <c r="AL32" s="239"/>
      <c r="AM32" s="263"/>
      <c r="AN32" s="102"/>
      <c r="AO32" s="143"/>
      <c r="AP32" s="148"/>
      <c r="AQ32" s="148"/>
      <c r="AR32" s="102"/>
      <c r="AS32" s="150"/>
      <c r="AT32" s="151"/>
      <c r="AU32" s="150"/>
      <c r="AV32" s="151"/>
      <c r="AW32" s="150"/>
      <c r="AX32" s="151"/>
      <c r="AY32" s="152"/>
      <c r="AZ32" s="102"/>
      <c r="BA32" s="102"/>
      <c r="BB32" s="143"/>
      <c r="BC32" s="148"/>
      <c r="BD32" s="148"/>
      <c r="BE32" s="151"/>
      <c r="BF32" s="151"/>
      <c r="BG32" s="152"/>
      <c r="BH32" s="150"/>
      <c r="BI32" s="150"/>
      <c r="BJ32" s="151"/>
      <c r="BK32" s="151"/>
      <c r="BL32" s="152"/>
      <c r="BM32" s="150"/>
      <c r="BN32" s="150"/>
      <c r="BO32" s="151"/>
      <c r="BP32" s="151"/>
      <c r="BQ32" s="152"/>
      <c r="BR32" s="150"/>
      <c r="BS32" s="150"/>
      <c r="BT32" s="150"/>
      <c r="BU32" s="151"/>
      <c r="BV32" s="151"/>
      <c r="BW32" s="151"/>
      <c r="BX32" s="150"/>
      <c r="BY32" s="151"/>
      <c r="BZ32" s="151"/>
      <c r="CA32" s="150"/>
      <c r="CB32" s="151"/>
      <c r="CC32" s="152"/>
      <c r="CD32" s="151"/>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x14ac:dyDescent="0.3">
      <c r="A33" s="234"/>
      <c r="B33" s="235"/>
      <c r="C33" s="235"/>
      <c r="D33" s="235"/>
      <c r="E33" s="200"/>
      <c r="F33" s="235"/>
      <c r="G33" s="235"/>
      <c r="H33" s="235"/>
      <c r="I33" s="235"/>
      <c r="J33" s="234"/>
      <c r="K33" s="234"/>
      <c r="L33" s="237"/>
      <c r="M33" s="239"/>
      <c r="N33" s="143">
        <v>5</v>
      </c>
      <c r="O33" s="156"/>
      <c r="P33" s="117"/>
      <c r="Q33" s="117"/>
      <c r="R33" s="117"/>
      <c r="S33" s="117"/>
      <c r="T33" s="117"/>
      <c r="U33" s="117"/>
      <c r="V33" s="117"/>
      <c r="W33" s="145">
        <v>0</v>
      </c>
      <c r="X33" s="146" t="s">
        <v>107</v>
      </c>
      <c r="Y33" s="147"/>
      <c r="Z33" s="44" t="s">
        <v>108</v>
      </c>
      <c r="AA33" s="145" t="s">
        <v>78</v>
      </c>
      <c r="AB33" s="117"/>
      <c r="AC33" s="254"/>
      <c r="AD33" s="254"/>
      <c r="AE33" s="255"/>
      <c r="AF33" s="255"/>
      <c r="AG33" s="256"/>
      <c r="AH33" s="256"/>
      <c r="AI33" s="257"/>
      <c r="AJ33" s="257"/>
      <c r="AK33" s="237"/>
      <c r="AL33" s="239"/>
      <c r="AM33" s="263"/>
      <c r="AN33" s="102"/>
      <c r="AO33" s="143"/>
      <c r="AP33" s="148"/>
      <c r="AQ33" s="148"/>
      <c r="AR33" s="102"/>
      <c r="AS33" s="150"/>
      <c r="AT33" s="151"/>
      <c r="AU33" s="150"/>
      <c r="AV33" s="151"/>
      <c r="AW33" s="150"/>
      <c r="AX33" s="151"/>
      <c r="AY33" s="152"/>
      <c r="AZ33" s="102"/>
      <c r="BA33" s="102"/>
      <c r="BB33" s="143"/>
      <c r="BC33" s="148"/>
      <c r="BD33" s="148"/>
      <c r="BE33" s="151"/>
      <c r="BF33" s="151"/>
      <c r="BG33" s="152"/>
      <c r="BH33" s="150"/>
      <c r="BI33" s="150"/>
      <c r="BJ33" s="151"/>
      <c r="BK33" s="151"/>
      <c r="BL33" s="152"/>
      <c r="BM33" s="150"/>
      <c r="BN33" s="150"/>
      <c r="BO33" s="151"/>
      <c r="BP33" s="151"/>
      <c r="BQ33" s="152"/>
      <c r="BR33" s="150"/>
      <c r="BS33" s="150"/>
      <c r="BT33" s="150"/>
      <c r="BU33" s="151"/>
      <c r="BV33" s="151"/>
      <c r="BW33" s="151"/>
      <c r="BX33" s="150"/>
      <c r="BY33" s="151"/>
      <c r="BZ33" s="151"/>
      <c r="CA33" s="150"/>
      <c r="CB33" s="151"/>
      <c r="CC33" s="152"/>
      <c r="CD33" s="151"/>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x14ac:dyDescent="0.3">
      <c r="A34" s="234"/>
      <c r="B34" s="235"/>
      <c r="C34" s="235"/>
      <c r="D34" s="235"/>
      <c r="E34" s="200"/>
      <c r="F34" s="235"/>
      <c r="G34" s="235"/>
      <c r="H34" s="235"/>
      <c r="I34" s="235"/>
      <c r="J34" s="234"/>
      <c r="K34" s="234"/>
      <c r="L34" s="237"/>
      <c r="M34" s="240"/>
      <c r="N34" s="143">
        <v>6</v>
      </c>
      <c r="O34" s="156"/>
      <c r="P34" s="117"/>
      <c r="Q34" s="117"/>
      <c r="R34" s="117"/>
      <c r="S34" s="117"/>
      <c r="T34" s="117"/>
      <c r="U34" s="117"/>
      <c r="V34" s="117"/>
      <c r="W34" s="145">
        <v>0</v>
      </c>
      <c r="X34" s="146" t="s">
        <v>107</v>
      </c>
      <c r="Y34" s="147"/>
      <c r="Z34" s="44" t="s">
        <v>108</v>
      </c>
      <c r="AA34" s="145" t="s">
        <v>78</v>
      </c>
      <c r="AB34" s="117"/>
      <c r="AC34" s="254"/>
      <c r="AD34" s="254"/>
      <c r="AE34" s="255"/>
      <c r="AF34" s="255"/>
      <c r="AG34" s="256"/>
      <c r="AH34" s="256"/>
      <c r="AI34" s="257"/>
      <c r="AJ34" s="257"/>
      <c r="AK34" s="237"/>
      <c r="AL34" s="240"/>
      <c r="AM34" s="264"/>
      <c r="AN34" s="102"/>
      <c r="AO34" s="143"/>
      <c r="AP34" s="148"/>
      <c r="AQ34" s="148"/>
      <c r="AR34" s="102"/>
      <c r="AS34" s="150"/>
      <c r="AT34" s="151"/>
      <c r="AU34" s="150"/>
      <c r="AV34" s="151"/>
      <c r="AW34" s="150"/>
      <c r="AX34" s="151"/>
      <c r="AY34" s="152"/>
      <c r="AZ34" s="102"/>
      <c r="BA34" s="102"/>
      <c r="BB34" s="143"/>
      <c r="BC34" s="148"/>
      <c r="BD34" s="148"/>
      <c r="BE34" s="151"/>
      <c r="BF34" s="151"/>
      <c r="BG34" s="152"/>
      <c r="BH34" s="150"/>
      <c r="BI34" s="150"/>
      <c r="BJ34" s="151"/>
      <c r="BK34" s="151"/>
      <c r="BL34" s="152"/>
      <c r="BM34" s="150"/>
      <c r="BN34" s="150"/>
      <c r="BO34" s="151"/>
      <c r="BP34" s="151"/>
      <c r="BQ34" s="152"/>
      <c r="BR34" s="150"/>
      <c r="BS34" s="150"/>
      <c r="BT34" s="150"/>
      <c r="BU34" s="151"/>
      <c r="BV34" s="151"/>
      <c r="BW34" s="151"/>
      <c r="BX34" s="150"/>
      <c r="BY34" s="151"/>
      <c r="BZ34" s="151"/>
      <c r="CA34" s="150"/>
      <c r="CB34" s="151"/>
      <c r="CC34" s="152"/>
      <c r="CD34" s="151"/>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x14ac:dyDescent="0.3">
      <c r="A35" s="234">
        <v>6</v>
      </c>
      <c r="B35" s="235"/>
      <c r="C35" s="235"/>
      <c r="D35" s="235"/>
      <c r="E35" s="200"/>
      <c r="F35" s="235"/>
      <c r="G35" s="235"/>
      <c r="H35" s="235"/>
      <c r="I35" s="235"/>
      <c r="J35" s="234"/>
      <c r="K35" s="234"/>
      <c r="L35" s="237">
        <v>0</v>
      </c>
      <c r="M35" s="238" t="b">
        <v>0</v>
      </c>
      <c r="N35" s="143">
        <v>1</v>
      </c>
      <c r="O35" s="156"/>
      <c r="P35" s="117"/>
      <c r="Q35" s="117"/>
      <c r="R35" s="117"/>
      <c r="S35" s="117"/>
      <c r="T35" s="117"/>
      <c r="U35" s="117"/>
      <c r="V35" s="117"/>
      <c r="W35" s="145">
        <v>0</v>
      </c>
      <c r="X35" s="146" t="s">
        <v>107</v>
      </c>
      <c r="Y35" s="147"/>
      <c r="Z35" s="44" t="s">
        <v>108</v>
      </c>
      <c r="AA35" s="145" t="s">
        <v>78</v>
      </c>
      <c r="AB35" s="117"/>
      <c r="AC35" s="254">
        <v>0</v>
      </c>
      <c r="AD35" s="254" t="s">
        <v>107</v>
      </c>
      <c r="AE35" s="255"/>
      <c r="AF35" s="255"/>
      <c r="AG35" s="256" t="s">
        <v>122</v>
      </c>
      <c r="AH35" s="256" t="s">
        <v>122</v>
      </c>
      <c r="AI35" s="257"/>
      <c r="AJ35" s="257"/>
      <c r="AK35" s="237">
        <v>0</v>
      </c>
      <c r="AL35" s="238" t="b">
        <v>0</v>
      </c>
      <c r="AM35" s="262"/>
      <c r="AN35" s="102"/>
      <c r="AO35" s="143"/>
      <c r="AP35" s="148"/>
      <c r="AQ35" s="148"/>
      <c r="AR35" s="102"/>
      <c r="AS35" s="150"/>
      <c r="AT35" s="151"/>
      <c r="AU35" s="150"/>
      <c r="AV35" s="151"/>
      <c r="AW35" s="150"/>
      <c r="AX35" s="151"/>
      <c r="AY35" s="152"/>
      <c r="AZ35" s="102"/>
      <c r="BA35" s="102"/>
      <c r="BB35" s="143"/>
      <c r="BC35" s="148"/>
      <c r="BD35" s="148"/>
      <c r="BE35" s="151"/>
      <c r="BF35" s="151"/>
      <c r="BG35" s="152"/>
      <c r="BH35" s="150"/>
      <c r="BI35" s="150"/>
      <c r="BJ35" s="151"/>
      <c r="BK35" s="151"/>
      <c r="BL35" s="152"/>
      <c r="BM35" s="150"/>
      <c r="BN35" s="150"/>
      <c r="BO35" s="151"/>
      <c r="BP35" s="151"/>
      <c r="BQ35" s="152"/>
      <c r="BR35" s="150"/>
      <c r="BS35" s="150"/>
      <c r="BT35" s="150"/>
      <c r="BU35" s="151"/>
      <c r="BV35" s="151"/>
      <c r="BW35" s="151"/>
      <c r="BX35" s="150"/>
      <c r="BY35" s="151"/>
      <c r="BZ35" s="151"/>
      <c r="CA35" s="150"/>
      <c r="CB35" s="151"/>
      <c r="CC35" s="152"/>
      <c r="CD35" s="151"/>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x14ac:dyDescent="0.3">
      <c r="A36" s="234"/>
      <c r="B36" s="235"/>
      <c r="C36" s="235"/>
      <c r="D36" s="235"/>
      <c r="E36" s="200"/>
      <c r="F36" s="235"/>
      <c r="G36" s="235"/>
      <c r="H36" s="235"/>
      <c r="I36" s="235"/>
      <c r="J36" s="234"/>
      <c r="K36" s="234"/>
      <c r="L36" s="237"/>
      <c r="M36" s="239"/>
      <c r="N36" s="143">
        <v>2</v>
      </c>
      <c r="O36" s="156"/>
      <c r="P36" s="117"/>
      <c r="Q36" s="117"/>
      <c r="R36" s="117"/>
      <c r="S36" s="117"/>
      <c r="T36" s="117"/>
      <c r="U36" s="117"/>
      <c r="V36" s="117"/>
      <c r="W36" s="145">
        <v>0</v>
      </c>
      <c r="X36" s="146" t="s">
        <v>107</v>
      </c>
      <c r="Y36" s="147"/>
      <c r="Z36" s="44" t="s">
        <v>108</v>
      </c>
      <c r="AA36" s="145" t="s">
        <v>78</v>
      </c>
      <c r="AB36" s="117"/>
      <c r="AC36" s="254"/>
      <c r="AD36" s="254"/>
      <c r="AE36" s="255"/>
      <c r="AF36" s="255"/>
      <c r="AG36" s="256"/>
      <c r="AH36" s="256"/>
      <c r="AI36" s="257"/>
      <c r="AJ36" s="257"/>
      <c r="AK36" s="237"/>
      <c r="AL36" s="239"/>
      <c r="AM36" s="263"/>
      <c r="AN36" s="102"/>
      <c r="AO36" s="143"/>
      <c r="AP36" s="148"/>
      <c r="AQ36" s="148"/>
      <c r="AR36" s="102"/>
      <c r="AS36" s="150"/>
      <c r="AT36" s="151"/>
      <c r="AU36" s="150"/>
      <c r="AV36" s="151"/>
      <c r="AW36" s="150"/>
      <c r="AX36" s="151"/>
      <c r="AY36" s="152"/>
      <c r="AZ36" s="102"/>
      <c r="BA36" s="102"/>
      <c r="BB36" s="143"/>
      <c r="BC36" s="148"/>
      <c r="BD36" s="148"/>
      <c r="BE36" s="151"/>
      <c r="BF36" s="151"/>
      <c r="BG36" s="152"/>
      <c r="BH36" s="150"/>
      <c r="BI36" s="150"/>
      <c r="BJ36" s="151"/>
      <c r="BK36" s="151"/>
      <c r="BL36" s="152"/>
      <c r="BM36" s="150"/>
      <c r="BN36" s="150"/>
      <c r="BO36" s="151"/>
      <c r="BP36" s="151"/>
      <c r="BQ36" s="152"/>
      <c r="BR36" s="150"/>
      <c r="BS36" s="150"/>
      <c r="BT36" s="150"/>
      <c r="BU36" s="151"/>
      <c r="BV36" s="151"/>
      <c r="BW36" s="151"/>
      <c r="BX36" s="150"/>
      <c r="BY36" s="151"/>
      <c r="BZ36" s="151"/>
      <c r="CA36" s="150"/>
      <c r="CB36" s="151"/>
      <c r="CC36" s="152"/>
      <c r="CD36" s="151"/>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x14ac:dyDescent="0.3">
      <c r="A37" s="234"/>
      <c r="B37" s="235"/>
      <c r="C37" s="235"/>
      <c r="D37" s="235"/>
      <c r="E37" s="200"/>
      <c r="F37" s="235"/>
      <c r="G37" s="235"/>
      <c r="H37" s="235"/>
      <c r="I37" s="235"/>
      <c r="J37" s="234"/>
      <c r="K37" s="234"/>
      <c r="L37" s="237"/>
      <c r="M37" s="239"/>
      <c r="N37" s="143">
        <v>3</v>
      </c>
      <c r="O37" s="155"/>
      <c r="P37" s="117"/>
      <c r="Q37" s="117"/>
      <c r="R37" s="117"/>
      <c r="S37" s="117"/>
      <c r="T37" s="117"/>
      <c r="U37" s="117"/>
      <c r="V37" s="117"/>
      <c r="W37" s="145">
        <v>0</v>
      </c>
      <c r="X37" s="146" t="s">
        <v>107</v>
      </c>
      <c r="Y37" s="147"/>
      <c r="Z37" s="44" t="s">
        <v>108</v>
      </c>
      <c r="AA37" s="145" t="s">
        <v>78</v>
      </c>
      <c r="AB37" s="117"/>
      <c r="AC37" s="254"/>
      <c r="AD37" s="254"/>
      <c r="AE37" s="255"/>
      <c r="AF37" s="255"/>
      <c r="AG37" s="256"/>
      <c r="AH37" s="256"/>
      <c r="AI37" s="257"/>
      <c r="AJ37" s="257"/>
      <c r="AK37" s="237"/>
      <c r="AL37" s="239"/>
      <c r="AM37" s="263"/>
      <c r="AN37" s="102"/>
      <c r="AO37" s="143"/>
      <c r="AP37" s="148"/>
      <c r="AQ37" s="148"/>
      <c r="AR37" s="102"/>
      <c r="AS37" s="150"/>
      <c r="AT37" s="151"/>
      <c r="AU37" s="150"/>
      <c r="AV37" s="151"/>
      <c r="AW37" s="150"/>
      <c r="AX37" s="151"/>
      <c r="AY37" s="152"/>
      <c r="AZ37" s="102"/>
      <c r="BA37" s="102"/>
      <c r="BB37" s="143"/>
      <c r="BC37" s="148"/>
      <c r="BD37" s="148"/>
      <c r="BE37" s="151"/>
      <c r="BF37" s="151"/>
      <c r="BG37" s="152"/>
      <c r="BH37" s="150"/>
      <c r="BI37" s="150"/>
      <c r="BJ37" s="151"/>
      <c r="BK37" s="151"/>
      <c r="BL37" s="152"/>
      <c r="BM37" s="150"/>
      <c r="BN37" s="150"/>
      <c r="BO37" s="151"/>
      <c r="BP37" s="151"/>
      <c r="BQ37" s="152"/>
      <c r="BR37" s="150"/>
      <c r="BS37" s="150"/>
      <c r="BT37" s="150"/>
      <c r="BU37" s="151"/>
      <c r="BV37" s="151"/>
      <c r="BW37" s="151"/>
      <c r="BX37" s="150"/>
      <c r="BY37" s="151"/>
      <c r="BZ37" s="151"/>
      <c r="CA37" s="150"/>
      <c r="CB37" s="151"/>
      <c r="CC37" s="152"/>
      <c r="CD37" s="151"/>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x14ac:dyDescent="0.3">
      <c r="A38" s="234"/>
      <c r="B38" s="235"/>
      <c r="C38" s="235"/>
      <c r="D38" s="235"/>
      <c r="E38" s="200"/>
      <c r="F38" s="235"/>
      <c r="G38" s="235"/>
      <c r="H38" s="235"/>
      <c r="I38" s="235"/>
      <c r="J38" s="234"/>
      <c r="K38" s="234"/>
      <c r="L38" s="237"/>
      <c r="M38" s="239"/>
      <c r="N38" s="143">
        <v>4</v>
      </c>
      <c r="O38" s="156"/>
      <c r="P38" s="117"/>
      <c r="Q38" s="117"/>
      <c r="R38" s="117"/>
      <c r="S38" s="117"/>
      <c r="T38" s="117"/>
      <c r="U38" s="117"/>
      <c r="V38" s="117"/>
      <c r="W38" s="145">
        <v>0</v>
      </c>
      <c r="X38" s="146" t="s">
        <v>107</v>
      </c>
      <c r="Y38" s="147"/>
      <c r="Z38" s="44" t="s">
        <v>108</v>
      </c>
      <c r="AA38" s="145" t="s">
        <v>78</v>
      </c>
      <c r="AB38" s="117"/>
      <c r="AC38" s="254"/>
      <c r="AD38" s="254"/>
      <c r="AE38" s="255"/>
      <c r="AF38" s="255"/>
      <c r="AG38" s="256"/>
      <c r="AH38" s="256"/>
      <c r="AI38" s="257"/>
      <c r="AJ38" s="257"/>
      <c r="AK38" s="237"/>
      <c r="AL38" s="239"/>
      <c r="AM38" s="263"/>
      <c r="AN38" s="102"/>
      <c r="AO38" s="143"/>
      <c r="AP38" s="148"/>
      <c r="AQ38" s="148"/>
      <c r="AR38" s="102"/>
      <c r="AS38" s="150"/>
      <c r="AT38" s="151"/>
      <c r="AU38" s="150"/>
      <c r="AV38" s="151"/>
      <c r="AW38" s="150"/>
      <c r="AX38" s="151"/>
      <c r="AY38" s="152"/>
      <c r="AZ38" s="102"/>
      <c r="BA38" s="102"/>
      <c r="BB38" s="143"/>
      <c r="BC38" s="148"/>
      <c r="BD38" s="148"/>
      <c r="BE38" s="151"/>
      <c r="BF38" s="151"/>
      <c r="BG38" s="152"/>
      <c r="BH38" s="150"/>
      <c r="BI38" s="150"/>
      <c r="BJ38" s="151"/>
      <c r="BK38" s="151"/>
      <c r="BL38" s="152"/>
      <c r="BM38" s="150"/>
      <c r="BN38" s="150"/>
      <c r="BO38" s="151"/>
      <c r="BP38" s="151"/>
      <c r="BQ38" s="152"/>
      <c r="BR38" s="150"/>
      <c r="BS38" s="150"/>
      <c r="BT38" s="150"/>
      <c r="BU38" s="151"/>
      <c r="BV38" s="151"/>
      <c r="BW38" s="151"/>
      <c r="BX38" s="150"/>
      <c r="BY38" s="151"/>
      <c r="BZ38" s="151"/>
      <c r="CA38" s="150"/>
      <c r="CB38" s="151"/>
      <c r="CC38" s="152"/>
      <c r="CD38" s="151"/>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x14ac:dyDescent="0.3">
      <c r="A39" s="234"/>
      <c r="B39" s="235"/>
      <c r="C39" s="235"/>
      <c r="D39" s="235"/>
      <c r="E39" s="200"/>
      <c r="F39" s="235"/>
      <c r="G39" s="235"/>
      <c r="H39" s="235"/>
      <c r="I39" s="235"/>
      <c r="J39" s="234"/>
      <c r="K39" s="234"/>
      <c r="L39" s="237"/>
      <c r="M39" s="239"/>
      <c r="N39" s="143">
        <v>5</v>
      </c>
      <c r="O39" s="156"/>
      <c r="P39" s="117"/>
      <c r="Q39" s="117"/>
      <c r="R39" s="117"/>
      <c r="S39" s="117"/>
      <c r="T39" s="117"/>
      <c r="U39" s="117"/>
      <c r="V39" s="117"/>
      <c r="W39" s="145">
        <v>0</v>
      </c>
      <c r="X39" s="146" t="s">
        <v>107</v>
      </c>
      <c r="Y39" s="147"/>
      <c r="Z39" s="44" t="s">
        <v>108</v>
      </c>
      <c r="AA39" s="145" t="s">
        <v>78</v>
      </c>
      <c r="AB39" s="117"/>
      <c r="AC39" s="254"/>
      <c r="AD39" s="254"/>
      <c r="AE39" s="255"/>
      <c r="AF39" s="255"/>
      <c r="AG39" s="256"/>
      <c r="AH39" s="256"/>
      <c r="AI39" s="257"/>
      <c r="AJ39" s="257"/>
      <c r="AK39" s="237"/>
      <c r="AL39" s="239"/>
      <c r="AM39" s="263"/>
      <c r="AN39" s="102"/>
      <c r="AO39" s="143"/>
      <c r="AP39" s="148"/>
      <c r="AQ39" s="148"/>
      <c r="AR39" s="102"/>
      <c r="AS39" s="150"/>
      <c r="AT39" s="151"/>
      <c r="AU39" s="150"/>
      <c r="AV39" s="151"/>
      <c r="AW39" s="150"/>
      <c r="AX39" s="151"/>
      <c r="AY39" s="152"/>
      <c r="AZ39" s="102"/>
      <c r="BA39" s="102"/>
      <c r="BB39" s="143"/>
      <c r="BC39" s="148"/>
      <c r="BD39" s="148"/>
      <c r="BE39" s="151"/>
      <c r="BF39" s="151"/>
      <c r="BG39" s="152"/>
      <c r="BH39" s="150"/>
      <c r="BI39" s="150"/>
      <c r="BJ39" s="151"/>
      <c r="BK39" s="151"/>
      <c r="BL39" s="152"/>
      <c r="BM39" s="150"/>
      <c r="BN39" s="150"/>
      <c r="BO39" s="151"/>
      <c r="BP39" s="151"/>
      <c r="BQ39" s="152"/>
      <c r="BR39" s="150"/>
      <c r="BS39" s="150"/>
      <c r="BT39" s="150"/>
      <c r="BU39" s="151"/>
      <c r="BV39" s="151"/>
      <c r="BW39" s="151"/>
      <c r="BX39" s="150"/>
      <c r="BY39" s="151"/>
      <c r="BZ39" s="151"/>
      <c r="CA39" s="150"/>
      <c r="CB39" s="151"/>
      <c r="CC39" s="152"/>
      <c r="CD39" s="151"/>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x14ac:dyDescent="0.3">
      <c r="A40" s="234"/>
      <c r="B40" s="235"/>
      <c r="C40" s="235"/>
      <c r="D40" s="235"/>
      <c r="E40" s="200"/>
      <c r="F40" s="235"/>
      <c r="G40" s="235"/>
      <c r="H40" s="235"/>
      <c r="I40" s="235"/>
      <c r="J40" s="234"/>
      <c r="K40" s="234"/>
      <c r="L40" s="237"/>
      <c r="M40" s="240"/>
      <c r="N40" s="143">
        <v>6</v>
      </c>
      <c r="O40" s="156"/>
      <c r="P40" s="117"/>
      <c r="Q40" s="117"/>
      <c r="R40" s="117"/>
      <c r="S40" s="117"/>
      <c r="T40" s="117"/>
      <c r="U40" s="117"/>
      <c r="V40" s="117"/>
      <c r="W40" s="145">
        <v>0</v>
      </c>
      <c r="X40" s="146" t="s">
        <v>107</v>
      </c>
      <c r="Y40" s="147"/>
      <c r="Z40" s="44" t="s">
        <v>108</v>
      </c>
      <c r="AA40" s="145" t="s">
        <v>78</v>
      </c>
      <c r="AB40" s="117"/>
      <c r="AC40" s="254"/>
      <c r="AD40" s="254"/>
      <c r="AE40" s="255"/>
      <c r="AF40" s="255"/>
      <c r="AG40" s="256"/>
      <c r="AH40" s="256"/>
      <c r="AI40" s="257"/>
      <c r="AJ40" s="257"/>
      <c r="AK40" s="237"/>
      <c r="AL40" s="240"/>
      <c r="AM40" s="264"/>
      <c r="AN40" s="102"/>
      <c r="AO40" s="143"/>
      <c r="AP40" s="148"/>
      <c r="AQ40" s="148"/>
      <c r="AR40" s="102"/>
      <c r="AS40" s="150"/>
      <c r="AT40" s="151"/>
      <c r="AU40" s="150"/>
      <c r="AV40" s="151"/>
      <c r="AW40" s="150"/>
      <c r="AX40" s="151"/>
      <c r="AY40" s="152"/>
      <c r="AZ40" s="102"/>
      <c r="BA40" s="102"/>
      <c r="BB40" s="143"/>
      <c r="BC40" s="148"/>
      <c r="BD40" s="148"/>
      <c r="BE40" s="151"/>
      <c r="BF40" s="151"/>
      <c r="BG40" s="152"/>
      <c r="BH40" s="150"/>
      <c r="BI40" s="150"/>
      <c r="BJ40" s="151"/>
      <c r="BK40" s="151"/>
      <c r="BL40" s="152"/>
      <c r="BM40" s="150"/>
      <c r="BN40" s="150"/>
      <c r="BO40" s="151"/>
      <c r="BP40" s="151"/>
      <c r="BQ40" s="152"/>
      <c r="BR40" s="150"/>
      <c r="BS40" s="150"/>
      <c r="BT40" s="150"/>
      <c r="BU40" s="151"/>
      <c r="BV40" s="151"/>
      <c r="BW40" s="151"/>
      <c r="BX40" s="150"/>
      <c r="BY40" s="151"/>
      <c r="BZ40" s="151"/>
      <c r="CA40" s="150"/>
      <c r="CB40" s="151"/>
      <c r="CC40" s="152"/>
      <c r="CD40" s="151"/>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x14ac:dyDescent="0.3">
      <c r="A41" s="234">
        <v>7</v>
      </c>
      <c r="B41" s="235"/>
      <c r="C41" s="235"/>
      <c r="D41" s="235"/>
      <c r="E41" s="200"/>
      <c r="F41" s="235"/>
      <c r="G41" s="235"/>
      <c r="H41" s="235"/>
      <c r="I41" s="235"/>
      <c r="J41" s="234"/>
      <c r="K41" s="234"/>
      <c r="L41" s="237">
        <v>0</v>
      </c>
      <c r="M41" s="238" t="b">
        <v>0</v>
      </c>
      <c r="N41" s="143">
        <v>1</v>
      </c>
      <c r="O41" s="156"/>
      <c r="P41" s="117"/>
      <c r="Q41" s="117"/>
      <c r="R41" s="117"/>
      <c r="S41" s="117"/>
      <c r="T41" s="117"/>
      <c r="U41" s="117"/>
      <c r="V41" s="117"/>
      <c r="W41" s="145">
        <v>0</v>
      </c>
      <c r="X41" s="146" t="s">
        <v>107</v>
      </c>
      <c r="Y41" s="147"/>
      <c r="Z41" s="44" t="s">
        <v>108</v>
      </c>
      <c r="AA41" s="145" t="s">
        <v>78</v>
      </c>
      <c r="AB41" s="117"/>
      <c r="AC41" s="254">
        <v>0</v>
      </c>
      <c r="AD41" s="254" t="s">
        <v>107</v>
      </c>
      <c r="AE41" s="255"/>
      <c r="AF41" s="255"/>
      <c r="AG41" s="256" t="s">
        <v>122</v>
      </c>
      <c r="AH41" s="256" t="s">
        <v>122</v>
      </c>
      <c r="AI41" s="257"/>
      <c r="AJ41" s="257"/>
      <c r="AK41" s="237">
        <v>0</v>
      </c>
      <c r="AL41" s="238" t="b">
        <v>0</v>
      </c>
      <c r="AM41" s="262"/>
      <c r="AN41" s="102"/>
      <c r="AO41" s="143"/>
      <c r="AP41" s="148"/>
      <c r="AQ41" s="148"/>
      <c r="AR41" s="102"/>
      <c r="AS41" s="150"/>
      <c r="AT41" s="151"/>
      <c r="AU41" s="150"/>
      <c r="AV41" s="151"/>
      <c r="AW41" s="150"/>
      <c r="AX41" s="151"/>
      <c r="AY41" s="152"/>
      <c r="AZ41" s="102"/>
      <c r="BA41" s="102"/>
      <c r="BB41" s="143"/>
      <c r="BC41" s="148"/>
      <c r="BD41" s="148"/>
      <c r="BE41" s="151"/>
      <c r="BF41" s="151"/>
      <c r="BG41" s="152"/>
      <c r="BH41" s="150"/>
      <c r="BI41" s="150"/>
      <c r="BJ41" s="151"/>
      <c r="BK41" s="151"/>
      <c r="BL41" s="152"/>
      <c r="BM41" s="150"/>
      <c r="BN41" s="150"/>
      <c r="BO41" s="151"/>
      <c r="BP41" s="151"/>
      <c r="BQ41" s="152"/>
      <c r="BR41" s="150"/>
      <c r="BS41" s="150"/>
      <c r="BT41" s="150"/>
      <c r="BU41" s="151"/>
      <c r="BV41" s="151"/>
      <c r="BW41" s="151"/>
      <c r="BX41" s="150"/>
      <c r="BY41" s="151"/>
      <c r="BZ41" s="151"/>
      <c r="CA41" s="150"/>
      <c r="CB41" s="151"/>
      <c r="CC41" s="152"/>
      <c r="CD41" s="151"/>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x14ac:dyDescent="0.3">
      <c r="A42" s="234"/>
      <c r="B42" s="235"/>
      <c r="C42" s="235"/>
      <c r="D42" s="235"/>
      <c r="E42" s="200"/>
      <c r="F42" s="235"/>
      <c r="G42" s="235"/>
      <c r="H42" s="235"/>
      <c r="I42" s="235"/>
      <c r="J42" s="234"/>
      <c r="K42" s="234"/>
      <c r="L42" s="237"/>
      <c r="M42" s="239"/>
      <c r="N42" s="143">
        <v>2</v>
      </c>
      <c r="O42" s="156"/>
      <c r="P42" s="117"/>
      <c r="Q42" s="117"/>
      <c r="R42" s="117"/>
      <c r="S42" s="117"/>
      <c r="T42" s="117"/>
      <c r="U42" s="117"/>
      <c r="V42" s="117"/>
      <c r="W42" s="145">
        <v>0</v>
      </c>
      <c r="X42" s="146" t="s">
        <v>107</v>
      </c>
      <c r="Y42" s="147"/>
      <c r="Z42" s="44" t="s">
        <v>108</v>
      </c>
      <c r="AA42" s="145" t="s">
        <v>78</v>
      </c>
      <c r="AB42" s="117"/>
      <c r="AC42" s="254"/>
      <c r="AD42" s="254"/>
      <c r="AE42" s="255"/>
      <c r="AF42" s="255"/>
      <c r="AG42" s="256"/>
      <c r="AH42" s="256"/>
      <c r="AI42" s="257"/>
      <c r="AJ42" s="257"/>
      <c r="AK42" s="237"/>
      <c r="AL42" s="239"/>
      <c r="AM42" s="263"/>
      <c r="AN42" s="102"/>
      <c r="AO42" s="143"/>
      <c r="AP42" s="148"/>
      <c r="AQ42" s="148"/>
      <c r="AR42" s="102"/>
      <c r="AS42" s="150"/>
      <c r="AT42" s="151"/>
      <c r="AU42" s="150"/>
      <c r="AV42" s="151"/>
      <c r="AW42" s="150"/>
      <c r="AX42" s="151"/>
      <c r="AY42" s="152"/>
      <c r="AZ42" s="102"/>
      <c r="BA42" s="102"/>
      <c r="BB42" s="143"/>
      <c r="BC42" s="148"/>
      <c r="BD42" s="148"/>
      <c r="BE42" s="151"/>
      <c r="BF42" s="151"/>
      <c r="BG42" s="152"/>
      <c r="BH42" s="150"/>
      <c r="BI42" s="150"/>
      <c r="BJ42" s="151"/>
      <c r="BK42" s="151"/>
      <c r="BL42" s="152"/>
      <c r="BM42" s="150"/>
      <c r="BN42" s="150"/>
      <c r="BO42" s="151"/>
      <c r="BP42" s="151"/>
      <c r="BQ42" s="152"/>
      <c r="BR42" s="150"/>
      <c r="BS42" s="150"/>
      <c r="BT42" s="150"/>
      <c r="BU42" s="151"/>
      <c r="BV42" s="151"/>
      <c r="BW42" s="151"/>
      <c r="BX42" s="150"/>
      <c r="BY42" s="151"/>
      <c r="BZ42" s="151"/>
      <c r="CA42" s="150"/>
      <c r="CB42" s="151"/>
      <c r="CC42" s="152"/>
      <c r="CD42" s="151"/>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x14ac:dyDescent="0.3">
      <c r="A43" s="234"/>
      <c r="B43" s="235"/>
      <c r="C43" s="235"/>
      <c r="D43" s="235"/>
      <c r="E43" s="200"/>
      <c r="F43" s="235"/>
      <c r="G43" s="235"/>
      <c r="H43" s="235"/>
      <c r="I43" s="235"/>
      <c r="J43" s="234"/>
      <c r="K43" s="234"/>
      <c r="L43" s="237"/>
      <c r="M43" s="239"/>
      <c r="N43" s="143">
        <v>3</v>
      </c>
      <c r="O43" s="155"/>
      <c r="P43" s="117"/>
      <c r="Q43" s="117"/>
      <c r="R43" s="117"/>
      <c r="S43" s="117"/>
      <c r="T43" s="117"/>
      <c r="U43" s="117"/>
      <c r="V43" s="117"/>
      <c r="W43" s="145">
        <v>0</v>
      </c>
      <c r="X43" s="146" t="s">
        <v>107</v>
      </c>
      <c r="Y43" s="147"/>
      <c r="Z43" s="44" t="s">
        <v>108</v>
      </c>
      <c r="AA43" s="145" t="s">
        <v>78</v>
      </c>
      <c r="AB43" s="117"/>
      <c r="AC43" s="254"/>
      <c r="AD43" s="254"/>
      <c r="AE43" s="255"/>
      <c r="AF43" s="255"/>
      <c r="AG43" s="256"/>
      <c r="AH43" s="256"/>
      <c r="AI43" s="257"/>
      <c r="AJ43" s="257"/>
      <c r="AK43" s="237"/>
      <c r="AL43" s="239"/>
      <c r="AM43" s="263"/>
      <c r="AN43" s="102"/>
      <c r="AO43" s="143"/>
      <c r="AP43" s="148"/>
      <c r="AQ43" s="148"/>
      <c r="AR43" s="102"/>
      <c r="AS43" s="150"/>
      <c r="AT43" s="151"/>
      <c r="AU43" s="150"/>
      <c r="AV43" s="151"/>
      <c r="AW43" s="150"/>
      <c r="AX43" s="151"/>
      <c r="AY43" s="152"/>
      <c r="AZ43" s="102"/>
      <c r="BA43" s="102"/>
      <c r="BB43" s="143"/>
      <c r="BC43" s="148"/>
      <c r="BD43" s="148"/>
      <c r="BE43" s="151"/>
      <c r="BF43" s="151"/>
      <c r="BG43" s="152"/>
      <c r="BH43" s="150"/>
      <c r="BI43" s="150"/>
      <c r="BJ43" s="151"/>
      <c r="BK43" s="151"/>
      <c r="BL43" s="152"/>
      <c r="BM43" s="150"/>
      <c r="BN43" s="150"/>
      <c r="BO43" s="151"/>
      <c r="BP43" s="151"/>
      <c r="BQ43" s="152"/>
      <c r="BR43" s="150"/>
      <c r="BS43" s="150"/>
      <c r="BT43" s="150"/>
      <c r="BU43" s="151"/>
      <c r="BV43" s="151"/>
      <c r="BW43" s="151"/>
      <c r="BX43" s="150"/>
      <c r="BY43" s="151"/>
      <c r="BZ43" s="151"/>
      <c r="CA43" s="150"/>
      <c r="CB43" s="151"/>
      <c r="CC43" s="152"/>
      <c r="CD43" s="151"/>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x14ac:dyDescent="0.3">
      <c r="A44" s="234"/>
      <c r="B44" s="235"/>
      <c r="C44" s="235"/>
      <c r="D44" s="235"/>
      <c r="E44" s="200"/>
      <c r="F44" s="235"/>
      <c r="G44" s="235"/>
      <c r="H44" s="235"/>
      <c r="I44" s="235"/>
      <c r="J44" s="234"/>
      <c r="K44" s="234"/>
      <c r="L44" s="237"/>
      <c r="M44" s="239"/>
      <c r="N44" s="143">
        <v>4</v>
      </c>
      <c r="O44" s="156"/>
      <c r="P44" s="117"/>
      <c r="Q44" s="117"/>
      <c r="R44" s="117"/>
      <c r="S44" s="117"/>
      <c r="T44" s="117"/>
      <c r="U44" s="117"/>
      <c r="V44" s="117"/>
      <c r="W44" s="145">
        <v>0</v>
      </c>
      <c r="X44" s="146" t="s">
        <v>107</v>
      </c>
      <c r="Y44" s="147"/>
      <c r="Z44" s="44" t="s">
        <v>108</v>
      </c>
      <c r="AA44" s="145" t="s">
        <v>78</v>
      </c>
      <c r="AB44" s="117"/>
      <c r="AC44" s="254"/>
      <c r="AD44" s="254"/>
      <c r="AE44" s="255"/>
      <c r="AF44" s="255"/>
      <c r="AG44" s="256"/>
      <c r="AH44" s="256"/>
      <c r="AI44" s="257"/>
      <c r="AJ44" s="257"/>
      <c r="AK44" s="237"/>
      <c r="AL44" s="239"/>
      <c r="AM44" s="263"/>
      <c r="AN44" s="102"/>
      <c r="AO44" s="143"/>
      <c r="AP44" s="148"/>
      <c r="AQ44" s="148"/>
      <c r="AR44" s="102"/>
      <c r="AS44" s="150"/>
      <c r="AT44" s="151"/>
      <c r="AU44" s="150"/>
      <c r="AV44" s="151"/>
      <c r="AW44" s="150"/>
      <c r="AX44" s="151"/>
      <c r="AY44" s="152"/>
      <c r="AZ44" s="102"/>
      <c r="BA44" s="102"/>
      <c r="BB44" s="143"/>
      <c r="BC44" s="148"/>
      <c r="BD44" s="148"/>
      <c r="BE44" s="151"/>
      <c r="BF44" s="151"/>
      <c r="BG44" s="152"/>
      <c r="BH44" s="150"/>
      <c r="BI44" s="150"/>
      <c r="BJ44" s="151"/>
      <c r="BK44" s="151"/>
      <c r="BL44" s="152"/>
      <c r="BM44" s="150"/>
      <c r="BN44" s="150"/>
      <c r="BO44" s="151"/>
      <c r="BP44" s="151"/>
      <c r="BQ44" s="152"/>
      <c r="BR44" s="150"/>
      <c r="BS44" s="150"/>
      <c r="BT44" s="150"/>
      <c r="BU44" s="151"/>
      <c r="BV44" s="151"/>
      <c r="BW44" s="151"/>
      <c r="BX44" s="150"/>
      <c r="BY44" s="151"/>
      <c r="BZ44" s="151"/>
      <c r="CA44" s="150"/>
      <c r="CB44" s="151"/>
      <c r="CC44" s="152"/>
      <c r="CD44" s="151"/>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x14ac:dyDescent="0.3">
      <c r="A45" s="234"/>
      <c r="B45" s="235"/>
      <c r="C45" s="235"/>
      <c r="D45" s="235"/>
      <c r="E45" s="200"/>
      <c r="F45" s="235"/>
      <c r="G45" s="235"/>
      <c r="H45" s="235"/>
      <c r="I45" s="235"/>
      <c r="J45" s="234"/>
      <c r="K45" s="234"/>
      <c r="L45" s="237"/>
      <c r="M45" s="239"/>
      <c r="N45" s="143">
        <v>5</v>
      </c>
      <c r="O45" s="156"/>
      <c r="P45" s="117"/>
      <c r="Q45" s="117"/>
      <c r="R45" s="117"/>
      <c r="S45" s="117"/>
      <c r="T45" s="117"/>
      <c r="U45" s="117"/>
      <c r="V45" s="117"/>
      <c r="W45" s="145">
        <v>0</v>
      </c>
      <c r="X45" s="146" t="s">
        <v>107</v>
      </c>
      <c r="Y45" s="147"/>
      <c r="Z45" s="44" t="s">
        <v>108</v>
      </c>
      <c r="AA45" s="145" t="s">
        <v>78</v>
      </c>
      <c r="AB45" s="117"/>
      <c r="AC45" s="254"/>
      <c r="AD45" s="254"/>
      <c r="AE45" s="255"/>
      <c r="AF45" s="255"/>
      <c r="AG45" s="256"/>
      <c r="AH45" s="256"/>
      <c r="AI45" s="257"/>
      <c r="AJ45" s="257"/>
      <c r="AK45" s="237"/>
      <c r="AL45" s="239"/>
      <c r="AM45" s="263"/>
      <c r="AN45" s="102"/>
      <c r="AO45" s="143"/>
      <c r="AP45" s="148"/>
      <c r="AQ45" s="148"/>
      <c r="AR45" s="102"/>
      <c r="AS45" s="150"/>
      <c r="AT45" s="151"/>
      <c r="AU45" s="150"/>
      <c r="AV45" s="151"/>
      <c r="AW45" s="150"/>
      <c r="AX45" s="151"/>
      <c r="AY45" s="152"/>
      <c r="AZ45" s="102"/>
      <c r="BA45" s="102"/>
      <c r="BB45" s="143"/>
      <c r="BC45" s="148"/>
      <c r="BD45" s="148"/>
      <c r="BE45" s="151"/>
      <c r="BF45" s="151"/>
      <c r="BG45" s="152"/>
      <c r="BH45" s="150"/>
      <c r="BI45" s="150"/>
      <c r="BJ45" s="151"/>
      <c r="BK45" s="151"/>
      <c r="BL45" s="152"/>
      <c r="BM45" s="150"/>
      <c r="BN45" s="150"/>
      <c r="BO45" s="151"/>
      <c r="BP45" s="151"/>
      <c r="BQ45" s="152"/>
      <c r="BR45" s="150"/>
      <c r="BS45" s="150"/>
      <c r="BT45" s="150"/>
      <c r="BU45" s="151"/>
      <c r="BV45" s="151"/>
      <c r="BW45" s="151"/>
      <c r="BX45" s="150"/>
      <c r="BY45" s="151"/>
      <c r="BZ45" s="151"/>
      <c r="CA45" s="150"/>
      <c r="CB45" s="151"/>
      <c r="CC45" s="152"/>
      <c r="CD45" s="151"/>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x14ac:dyDescent="0.3">
      <c r="A46" s="234"/>
      <c r="B46" s="235"/>
      <c r="C46" s="235"/>
      <c r="D46" s="235"/>
      <c r="E46" s="200"/>
      <c r="F46" s="235"/>
      <c r="G46" s="235"/>
      <c r="H46" s="235"/>
      <c r="I46" s="235"/>
      <c r="J46" s="234"/>
      <c r="K46" s="234"/>
      <c r="L46" s="237"/>
      <c r="M46" s="240"/>
      <c r="N46" s="143">
        <v>6</v>
      </c>
      <c r="O46" s="156"/>
      <c r="P46" s="117"/>
      <c r="Q46" s="117"/>
      <c r="R46" s="117"/>
      <c r="S46" s="117"/>
      <c r="T46" s="117"/>
      <c r="U46" s="117"/>
      <c r="V46" s="117"/>
      <c r="W46" s="145">
        <v>0</v>
      </c>
      <c r="X46" s="146" t="s">
        <v>107</v>
      </c>
      <c r="Y46" s="147"/>
      <c r="Z46" s="44" t="s">
        <v>108</v>
      </c>
      <c r="AA46" s="145" t="s">
        <v>78</v>
      </c>
      <c r="AB46" s="117"/>
      <c r="AC46" s="254"/>
      <c r="AD46" s="254"/>
      <c r="AE46" s="255"/>
      <c r="AF46" s="255"/>
      <c r="AG46" s="256"/>
      <c r="AH46" s="256"/>
      <c r="AI46" s="257"/>
      <c r="AJ46" s="257"/>
      <c r="AK46" s="237"/>
      <c r="AL46" s="240"/>
      <c r="AM46" s="264"/>
      <c r="AN46" s="102"/>
      <c r="AO46" s="143"/>
      <c r="AP46" s="148"/>
      <c r="AQ46" s="148"/>
      <c r="AR46" s="102"/>
      <c r="AS46" s="150"/>
      <c r="AT46" s="151"/>
      <c r="AU46" s="150"/>
      <c r="AV46" s="151"/>
      <c r="AW46" s="150"/>
      <c r="AX46" s="151"/>
      <c r="AY46" s="152"/>
      <c r="AZ46" s="102"/>
      <c r="BA46" s="102"/>
      <c r="BB46" s="143"/>
      <c r="BC46" s="148"/>
      <c r="BD46" s="148"/>
      <c r="BE46" s="151"/>
      <c r="BF46" s="151"/>
      <c r="BG46" s="152"/>
      <c r="BH46" s="150"/>
      <c r="BI46" s="150"/>
      <c r="BJ46" s="151"/>
      <c r="BK46" s="151"/>
      <c r="BL46" s="152"/>
      <c r="BM46" s="150"/>
      <c r="BN46" s="150"/>
      <c r="BO46" s="151"/>
      <c r="BP46" s="151"/>
      <c r="BQ46" s="152"/>
      <c r="BR46" s="150"/>
      <c r="BS46" s="150"/>
      <c r="BT46" s="150"/>
      <c r="BU46" s="151"/>
      <c r="BV46" s="151"/>
      <c r="BW46" s="151"/>
      <c r="BX46" s="150"/>
      <c r="BY46" s="151"/>
      <c r="BZ46" s="151"/>
      <c r="CA46" s="150"/>
      <c r="CB46" s="151"/>
      <c r="CC46" s="152"/>
      <c r="CD46" s="151"/>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x14ac:dyDescent="0.3">
      <c r="A47" s="234">
        <v>8</v>
      </c>
      <c r="B47" s="235"/>
      <c r="C47" s="235"/>
      <c r="D47" s="235"/>
      <c r="E47" s="200"/>
      <c r="F47" s="235"/>
      <c r="G47" s="235"/>
      <c r="H47" s="235"/>
      <c r="I47" s="235"/>
      <c r="J47" s="234"/>
      <c r="K47" s="234"/>
      <c r="L47" s="237">
        <v>0</v>
      </c>
      <c r="M47" s="238" t="b">
        <v>0</v>
      </c>
      <c r="N47" s="143">
        <v>1</v>
      </c>
      <c r="O47" s="156"/>
      <c r="P47" s="117"/>
      <c r="Q47" s="117"/>
      <c r="R47" s="117"/>
      <c r="S47" s="117"/>
      <c r="T47" s="117"/>
      <c r="U47" s="117"/>
      <c r="V47" s="117"/>
      <c r="W47" s="145">
        <v>0</v>
      </c>
      <c r="X47" s="146" t="s">
        <v>107</v>
      </c>
      <c r="Y47" s="147"/>
      <c r="Z47" s="44" t="s">
        <v>108</v>
      </c>
      <c r="AA47" s="145" t="s">
        <v>78</v>
      </c>
      <c r="AB47" s="117"/>
      <c r="AC47" s="254">
        <v>0</v>
      </c>
      <c r="AD47" s="254" t="s">
        <v>107</v>
      </c>
      <c r="AE47" s="255"/>
      <c r="AF47" s="255"/>
      <c r="AG47" s="256" t="s">
        <v>122</v>
      </c>
      <c r="AH47" s="256" t="s">
        <v>122</v>
      </c>
      <c r="AI47" s="257"/>
      <c r="AJ47" s="257"/>
      <c r="AK47" s="237">
        <v>0</v>
      </c>
      <c r="AL47" s="238" t="b">
        <v>0</v>
      </c>
      <c r="AM47" s="262"/>
      <c r="AN47" s="102"/>
      <c r="AO47" s="143"/>
      <c r="AP47" s="148"/>
      <c r="AQ47" s="148"/>
      <c r="AR47" s="102"/>
      <c r="AS47" s="150"/>
      <c r="AT47" s="151"/>
      <c r="AU47" s="150"/>
      <c r="AV47" s="151"/>
      <c r="AW47" s="150"/>
      <c r="AX47" s="151"/>
      <c r="AY47" s="152"/>
      <c r="AZ47" s="102"/>
      <c r="BA47" s="102"/>
      <c r="BB47" s="143"/>
      <c r="BC47" s="148"/>
      <c r="BD47" s="148"/>
      <c r="BE47" s="151"/>
      <c r="BF47" s="151"/>
      <c r="BG47" s="152"/>
      <c r="BH47" s="150"/>
      <c r="BI47" s="150"/>
      <c r="BJ47" s="151"/>
      <c r="BK47" s="151"/>
      <c r="BL47" s="152"/>
      <c r="BM47" s="150"/>
      <c r="BN47" s="150"/>
      <c r="BO47" s="151"/>
      <c r="BP47" s="151"/>
      <c r="BQ47" s="152"/>
      <c r="BR47" s="150"/>
      <c r="BS47" s="150"/>
      <c r="BT47" s="150"/>
      <c r="BU47" s="151"/>
      <c r="BV47" s="151"/>
      <c r="BW47" s="151"/>
      <c r="BX47" s="150"/>
      <c r="BY47" s="151"/>
      <c r="BZ47" s="151"/>
      <c r="CA47" s="150"/>
      <c r="CB47" s="151"/>
      <c r="CC47" s="152"/>
      <c r="CD47" s="151"/>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x14ac:dyDescent="0.3">
      <c r="A48" s="234"/>
      <c r="B48" s="235"/>
      <c r="C48" s="235"/>
      <c r="D48" s="235"/>
      <c r="E48" s="200"/>
      <c r="F48" s="235"/>
      <c r="G48" s="235"/>
      <c r="H48" s="235"/>
      <c r="I48" s="235"/>
      <c r="J48" s="234"/>
      <c r="K48" s="234"/>
      <c r="L48" s="237"/>
      <c r="M48" s="239"/>
      <c r="N48" s="143">
        <v>2</v>
      </c>
      <c r="O48" s="156"/>
      <c r="P48" s="117"/>
      <c r="Q48" s="117"/>
      <c r="R48" s="117"/>
      <c r="S48" s="117"/>
      <c r="T48" s="117"/>
      <c r="U48" s="117"/>
      <c r="V48" s="117"/>
      <c r="W48" s="145">
        <v>0</v>
      </c>
      <c r="X48" s="146" t="s">
        <v>107</v>
      </c>
      <c r="Y48" s="147"/>
      <c r="Z48" s="44" t="s">
        <v>108</v>
      </c>
      <c r="AA48" s="145" t="s">
        <v>78</v>
      </c>
      <c r="AB48" s="117"/>
      <c r="AC48" s="254"/>
      <c r="AD48" s="254"/>
      <c r="AE48" s="255"/>
      <c r="AF48" s="255"/>
      <c r="AG48" s="256"/>
      <c r="AH48" s="256"/>
      <c r="AI48" s="257"/>
      <c r="AJ48" s="257"/>
      <c r="AK48" s="237"/>
      <c r="AL48" s="239"/>
      <c r="AM48" s="263"/>
      <c r="AN48" s="102"/>
      <c r="AO48" s="143"/>
      <c r="AP48" s="148"/>
      <c r="AQ48" s="148"/>
      <c r="AR48" s="102"/>
      <c r="AS48" s="150"/>
      <c r="AT48" s="151"/>
      <c r="AU48" s="150"/>
      <c r="AV48" s="151"/>
      <c r="AW48" s="150"/>
      <c r="AX48" s="151"/>
      <c r="AY48" s="152"/>
      <c r="AZ48" s="102"/>
      <c r="BA48" s="102"/>
      <c r="BB48" s="143"/>
      <c r="BC48" s="148"/>
      <c r="BD48" s="148"/>
      <c r="BE48" s="151"/>
      <c r="BF48" s="151"/>
      <c r="BG48" s="152"/>
      <c r="BH48" s="150"/>
      <c r="BI48" s="150"/>
      <c r="BJ48" s="151"/>
      <c r="BK48" s="151"/>
      <c r="BL48" s="152"/>
      <c r="BM48" s="150"/>
      <c r="BN48" s="150"/>
      <c r="BO48" s="151"/>
      <c r="BP48" s="151"/>
      <c r="BQ48" s="152"/>
      <c r="BR48" s="150"/>
      <c r="BS48" s="150"/>
      <c r="BT48" s="150"/>
      <c r="BU48" s="151"/>
      <c r="BV48" s="151"/>
      <c r="BW48" s="151"/>
      <c r="BX48" s="150"/>
      <c r="BY48" s="151"/>
      <c r="BZ48" s="151"/>
      <c r="CA48" s="150"/>
      <c r="CB48" s="151"/>
      <c r="CC48" s="152"/>
      <c r="CD48" s="151"/>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x14ac:dyDescent="0.3">
      <c r="A49" s="234"/>
      <c r="B49" s="235"/>
      <c r="C49" s="235"/>
      <c r="D49" s="235"/>
      <c r="E49" s="200"/>
      <c r="F49" s="235"/>
      <c r="G49" s="235"/>
      <c r="H49" s="235"/>
      <c r="I49" s="235"/>
      <c r="J49" s="234"/>
      <c r="K49" s="234"/>
      <c r="L49" s="237"/>
      <c r="M49" s="239"/>
      <c r="N49" s="143">
        <v>3</v>
      </c>
      <c r="O49" s="155"/>
      <c r="P49" s="117"/>
      <c r="Q49" s="117"/>
      <c r="R49" s="117"/>
      <c r="S49" s="117"/>
      <c r="T49" s="117"/>
      <c r="U49" s="117"/>
      <c r="V49" s="117"/>
      <c r="W49" s="145">
        <v>0</v>
      </c>
      <c r="X49" s="146" t="s">
        <v>107</v>
      </c>
      <c r="Y49" s="147"/>
      <c r="Z49" s="44" t="s">
        <v>108</v>
      </c>
      <c r="AA49" s="145" t="s">
        <v>78</v>
      </c>
      <c r="AB49" s="117"/>
      <c r="AC49" s="254"/>
      <c r="AD49" s="254"/>
      <c r="AE49" s="255"/>
      <c r="AF49" s="255"/>
      <c r="AG49" s="256"/>
      <c r="AH49" s="256"/>
      <c r="AI49" s="257"/>
      <c r="AJ49" s="257"/>
      <c r="AK49" s="237"/>
      <c r="AL49" s="239"/>
      <c r="AM49" s="263"/>
      <c r="AN49" s="102"/>
      <c r="AO49" s="143"/>
      <c r="AP49" s="148"/>
      <c r="AQ49" s="148"/>
      <c r="AR49" s="102"/>
      <c r="AS49" s="150"/>
      <c r="AT49" s="151"/>
      <c r="AU49" s="150"/>
      <c r="AV49" s="151"/>
      <c r="AW49" s="150"/>
      <c r="AX49" s="151"/>
      <c r="AY49" s="152"/>
      <c r="AZ49" s="102"/>
      <c r="BA49" s="102"/>
      <c r="BB49" s="143"/>
      <c r="BC49" s="148"/>
      <c r="BD49" s="148"/>
      <c r="BE49" s="151"/>
      <c r="BF49" s="151"/>
      <c r="BG49" s="152"/>
      <c r="BH49" s="150"/>
      <c r="BI49" s="150"/>
      <c r="BJ49" s="151"/>
      <c r="BK49" s="151"/>
      <c r="BL49" s="152"/>
      <c r="BM49" s="150"/>
      <c r="BN49" s="150"/>
      <c r="BO49" s="151"/>
      <c r="BP49" s="151"/>
      <c r="BQ49" s="152"/>
      <c r="BR49" s="150"/>
      <c r="BS49" s="150"/>
      <c r="BT49" s="150"/>
      <c r="BU49" s="151"/>
      <c r="BV49" s="151"/>
      <c r="BW49" s="151"/>
      <c r="BX49" s="150"/>
      <c r="BY49" s="151"/>
      <c r="BZ49" s="151"/>
      <c r="CA49" s="150"/>
      <c r="CB49" s="151"/>
      <c r="CC49" s="152"/>
      <c r="CD49" s="151"/>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x14ac:dyDescent="0.3">
      <c r="A50" s="234"/>
      <c r="B50" s="235"/>
      <c r="C50" s="235"/>
      <c r="D50" s="235"/>
      <c r="E50" s="200"/>
      <c r="F50" s="235"/>
      <c r="G50" s="235"/>
      <c r="H50" s="235"/>
      <c r="I50" s="235"/>
      <c r="J50" s="234"/>
      <c r="K50" s="234"/>
      <c r="L50" s="237"/>
      <c r="M50" s="239"/>
      <c r="N50" s="143">
        <v>4</v>
      </c>
      <c r="O50" s="156"/>
      <c r="P50" s="117"/>
      <c r="Q50" s="117"/>
      <c r="R50" s="117"/>
      <c r="S50" s="117"/>
      <c r="T50" s="117"/>
      <c r="U50" s="117"/>
      <c r="V50" s="117"/>
      <c r="W50" s="145">
        <v>0</v>
      </c>
      <c r="X50" s="146" t="s">
        <v>107</v>
      </c>
      <c r="Y50" s="147"/>
      <c r="Z50" s="44" t="s">
        <v>108</v>
      </c>
      <c r="AA50" s="145" t="s">
        <v>78</v>
      </c>
      <c r="AB50" s="117"/>
      <c r="AC50" s="254"/>
      <c r="AD50" s="254"/>
      <c r="AE50" s="255"/>
      <c r="AF50" s="255"/>
      <c r="AG50" s="256"/>
      <c r="AH50" s="256"/>
      <c r="AI50" s="257"/>
      <c r="AJ50" s="257"/>
      <c r="AK50" s="237"/>
      <c r="AL50" s="239"/>
      <c r="AM50" s="263"/>
      <c r="AN50" s="102"/>
      <c r="AO50" s="143"/>
      <c r="AP50" s="148"/>
      <c r="AQ50" s="148"/>
      <c r="AR50" s="102"/>
      <c r="AS50" s="150"/>
      <c r="AT50" s="151"/>
      <c r="AU50" s="150"/>
      <c r="AV50" s="151"/>
      <c r="AW50" s="150"/>
      <c r="AX50" s="151"/>
      <c r="AY50" s="152"/>
      <c r="AZ50" s="102"/>
      <c r="BA50" s="102"/>
      <c r="BB50" s="143"/>
      <c r="BC50" s="148"/>
      <c r="BD50" s="148"/>
      <c r="BE50" s="151"/>
      <c r="BF50" s="151"/>
      <c r="BG50" s="152"/>
      <c r="BH50" s="150"/>
      <c r="BI50" s="150"/>
      <c r="BJ50" s="151"/>
      <c r="BK50" s="151"/>
      <c r="BL50" s="152"/>
      <c r="BM50" s="150"/>
      <c r="BN50" s="150"/>
      <c r="BO50" s="151"/>
      <c r="BP50" s="151"/>
      <c r="BQ50" s="152"/>
      <c r="BR50" s="150"/>
      <c r="BS50" s="150"/>
      <c r="BT50" s="150"/>
      <c r="BU50" s="151"/>
      <c r="BV50" s="151"/>
      <c r="BW50" s="151"/>
      <c r="BX50" s="150"/>
      <c r="BY50" s="151"/>
      <c r="BZ50" s="151"/>
      <c r="CA50" s="150"/>
      <c r="CB50" s="151"/>
      <c r="CC50" s="152"/>
      <c r="CD50" s="151"/>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x14ac:dyDescent="0.3">
      <c r="A51" s="234"/>
      <c r="B51" s="235"/>
      <c r="C51" s="235"/>
      <c r="D51" s="235"/>
      <c r="E51" s="200"/>
      <c r="F51" s="235"/>
      <c r="G51" s="235"/>
      <c r="H51" s="235"/>
      <c r="I51" s="235"/>
      <c r="J51" s="234"/>
      <c r="K51" s="234"/>
      <c r="L51" s="237"/>
      <c r="M51" s="239"/>
      <c r="N51" s="143">
        <v>5</v>
      </c>
      <c r="O51" s="156"/>
      <c r="P51" s="117"/>
      <c r="Q51" s="117"/>
      <c r="R51" s="117"/>
      <c r="S51" s="117"/>
      <c r="T51" s="117"/>
      <c r="U51" s="117"/>
      <c r="V51" s="117"/>
      <c r="W51" s="145">
        <v>0</v>
      </c>
      <c r="X51" s="146" t="s">
        <v>107</v>
      </c>
      <c r="Y51" s="147"/>
      <c r="Z51" s="44" t="s">
        <v>108</v>
      </c>
      <c r="AA51" s="145" t="s">
        <v>78</v>
      </c>
      <c r="AB51" s="117"/>
      <c r="AC51" s="254"/>
      <c r="AD51" s="254"/>
      <c r="AE51" s="255"/>
      <c r="AF51" s="255"/>
      <c r="AG51" s="256"/>
      <c r="AH51" s="256"/>
      <c r="AI51" s="257"/>
      <c r="AJ51" s="257"/>
      <c r="AK51" s="237"/>
      <c r="AL51" s="239"/>
      <c r="AM51" s="263"/>
      <c r="AN51" s="102"/>
      <c r="AO51" s="143"/>
      <c r="AP51" s="148"/>
      <c r="AQ51" s="148"/>
      <c r="AR51" s="102"/>
      <c r="AS51" s="150"/>
      <c r="AT51" s="151"/>
      <c r="AU51" s="150"/>
      <c r="AV51" s="151"/>
      <c r="AW51" s="150"/>
      <c r="AX51" s="151"/>
      <c r="AY51" s="152"/>
      <c r="AZ51" s="102"/>
      <c r="BA51" s="102"/>
      <c r="BB51" s="143"/>
      <c r="BC51" s="148"/>
      <c r="BD51" s="148"/>
      <c r="BE51" s="151"/>
      <c r="BF51" s="151"/>
      <c r="BG51" s="152"/>
      <c r="BH51" s="150"/>
      <c r="BI51" s="150"/>
      <c r="BJ51" s="151"/>
      <c r="BK51" s="151"/>
      <c r="BL51" s="152"/>
      <c r="BM51" s="150"/>
      <c r="BN51" s="150"/>
      <c r="BO51" s="151"/>
      <c r="BP51" s="151"/>
      <c r="BQ51" s="152"/>
      <c r="BR51" s="150"/>
      <c r="BS51" s="150"/>
      <c r="BT51" s="150"/>
      <c r="BU51" s="151"/>
      <c r="BV51" s="151"/>
      <c r="BW51" s="151"/>
      <c r="BX51" s="150"/>
      <c r="BY51" s="151"/>
      <c r="BZ51" s="151"/>
      <c r="CA51" s="150"/>
      <c r="CB51" s="151"/>
      <c r="CC51" s="152"/>
      <c r="CD51" s="151"/>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x14ac:dyDescent="0.3">
      <c r="A52" s="234"/>
      <c r="B52" s="235"/>
      <c r="C52" s="235"/>
      <c r="D52" s="235"/>
      <c r="E52" s="200"/>
      <c r="F52" s="235"/>
      <c r="G52" s="235"/>
      <c r="H52" s="235"/>
      <c r="I52" s="235"/>
      <c r="J52" s="234"/>
      <c r="K52" s="234"/>
      <c r="L52" s="237"/>
      <c r="M52" s="240"/>
      <c r="N52" s="143">
        <v>6</v>
      </c>
      <c r="O52" s="156"/>
      <c r="P52" s="117"/>
      <c r="Q52" s="117"/>
      <c r="R52" s="117"/>
      <c r="S52" s="117"/>
      <c r="T52" s="117"/>
      <c r="U52" s="117"/>
      <c r="V52" s="117"/>
      <c r="W52" s="145">
        <v>0</v>
      </c>
      <c r="X52" s="146" t="s">
        <v>107</v>
      </c>
      <c r="Y52" s="147"/>
      <c r="Z52" s="44" t="s">
        <v>108</v>
      </c>
      <c r="AA52" s="145" t="s">
        <v>78</v>
      </c>
      <c r="AB52" s="117"/>
      <c r="AC52" s="254"/>
      <c r="AD52" s="254"/>
      <c r="AE52" s="255"/>
      <c r="AF52" s="255"/>
      <c r="AG52" s="256"/>
      <c r="AH52" s="256"/>
      <c r="AI52" s="257"/>
      <c r="AJ52" s="257"/>
      <c r="AK52" s="237"/>
      <c r="AL52" s="240"/>
      <c r="AM52" s="264"/>
      <c r="AN52" s="102"/>
      <c r="AO52" s="143"/>
      <c r="AP52" s="148"/>
      <c r="AQ52" s="148"/>
      <c r="AR52" s="102"/>
      <c r="AS52" s="150"/>
      <c r="AT52" s="151"/>
      <c r="AU52" s="150"/>
      <c r="AV52" s="151"/>
      <c r="AW52" s="150"/>
      <c r="AX52" s="151"/>
      <c r="AY52" s="152"/>
      <c r="AZ52" s="102"/>
      <c r="BA52" s="102"/>
      <c r="BB52" s="143"/>
      <c r="BC52" s="148"/>
      <c r="BD52" s="148"/>
      <c r="BE52" s="151"/>
      <c r="BF52" s="151"/>
      <c r="BG52" s="152"/>
      <c r="BH52" s="150"/>
      <c r="BI52" s="150"/>
      <c r="BJ52" s="151"/>
      <c r="BK52" s="151"/>
      <c r="BL52" s="152"/>
      <c r="BM52" s="150"/>
      <c r="BN52" s="150"/>
      <c r="BO52" s="151"/>
      <c r="BP52" s="151"/>
      <c r="BQ52" s="152"/>
      <c r="BR52" s="150"/>
      <c r="BS52" s="150"/>
      <c r="BT52" s="150"/>
      <c r="BU52" s="151"/>
      <c r="BV52" s="151"/>
      <c r="BW52" s="151"/>
      <c r="BX52" s="150"/>
      <c r="BY52" s="151"/>
      <c r="BZ52" s="151"/>
      <c r="CA52" s="150"/>
      <c r="CB52" s="151"/>
      <c r="CC52" s="152"/>
      <c r="CD52" s="151"/>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x14ac:dyDescent="0.3">
      <c r="A53" s="234">
        <v>9</v>
      </c>
      <c r="B53" s="235"/>
      <c r="C53" s="235"/>
      <c r="D53" s="235"/>
      <c r="E53" s="200"/>
      <c r="F53" s="235"/>
      <c r="G53" s="235"/>
      <c r="H53" s="235"/>
      <c r="I53" s="235"/>
      <c r="J53" s="234"/>
      <c r="K53" s="234"/>
      <c r="L53" s="237">
        <v>0</v>
      </c>
      <c r="M53" s="238" t="b">
        <v>0</v>
      </c>
      <c r="N53" s="143">
        <v>1</v>
      </c>
      <c r="O53" s="156"/>
      <c r="P53" s="117"/>
      <c r="Q53" s="117"/>
      <c r="R53" s="117"/>
      <c r="S53" s="117"/>
      <c r="T53" s="117"/>
      <c r="U53" s="117"/>
      <c r="V53" s="117"/>
      <c r="W53" s="145">
        <v>0</v>
      </c>
      <c r="X53" s="146" t="s">
        <v>107</v>
      </c>
      <c r="Y53" s="147"/>
      <c r="Z53" s="44" t="s">
        <v>108</v>
      </c>
      <c r="AA53" s="145" t="s">
        <v>78</v>
      </c>
      <c r="AB53" s="117"/>
      <c r="AC53" s="254">
        <v>0</v>
      </c>
      <c r="AD53" s="254" t="s">
        <v>107</v>
      </c>
      <c r="AE53" s="255"/>
      <c r="AF53" s="255"/>
      <c r="AG53" s="256" t="s">
        <v>122</v>
      </c>
      <c r="AH53" s="256" t="s">
        <v>122</v>
      </c>
      <c r="AI53" s="257"/>
      <c r="AJ53" s="257"/>
      <c r="AK53" s="237">
        <v>0</v>
      </c>
      <c r="AL53" s="238" t="b">
        <v>0</v>
      </c>
      <c r="AM53" s="262"/>
      <c r="AN53" s="102"/>
      <c r="AO53" s="143"/>
      <c r="AP53" s="148"/>
      <c r="AQ53" s="148"/>
      <c r="AR53" s="102"/>
      <c r="AS53" s="150"/>
      <c r="AT53" s="151"/>
      <c r="AU53" s="150"/>
      <c r="AV53" s="151"/>
      <c r="AW53" s="150"/>
      <c r="AX53" s="151"/>
      <c r="AY53" s="152"/>
      <c r="AZ53" s="102"/>
      <c r="BA53" s="102"/>
      <c r="BB53" s="143"/>
      <c r="BC53" s="148"/>
      <c r="BD53" s="148"/>
      <c r="BE53" s="151"/>
      <c r="BF53" s="151"/>
      <c r="BG53" s="152"/>
      <c r="BH53" s="150"/>
      <c r="BI53" s="150"/>
      <c r="BJ53" s="151"/>
      <c r="BK53" s="151"/>
      <c r="BL53" s="152"/>
      <c r="BM53" s="150"/>
      <c r="BN53" s="150"/>
      <c r="BO53" s="151"/>
      <c r="BP53" s="151"/>
      <c r="BQ53" s="152"/>
      <c r="BR53" s="150"/>
      <c r="BS53" s="150"/>
      <c r="BT53" s="150"/>
      <c r="BU53" s="151"/>
      <c r="BV53" s="151"/>
      <c r="BW53" s="151"/>
      <c r="BX53" s="150"/>
      <c r="BY53" s="151"/>
      <c r="BZ53" s="151"/>
      <c r="CA53" s="150"/>
      <c r="CB53" s="151"/>
      <c r="CC53" s="152"/>
      <c r="CD53" s="151"/>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x14ac:dyDescent="0.3">
      <c r="A54" s="234"/>
      <c r="B54" s="235"/>
      <c r="C54" s="235"/>
      <c r="D54" s="235"/>
      <c r="E54" s="200"/>
      <c r="F54" s="235"/>
      <c r="G54" s="235"/>
      <c r="H54" s="235"/>
      <c r="I54" s="235"/>
      <c r="J54" s="234"/>
      <c r="K54" s="234"/>
      <c r="L54" s="237"/>
      <c r="M54" s="239"/>
      <c r="N54" s="143">
        <v>2</v>
      </c>
      <c r="O54" s="156"/>
      <c r="P54" s="117"/>
      <c r="Q54" s="117"/>
      <c r="R54" s="117"/>
      <c r="S54" s="117"/>
      <c r="T54" s="117"/>
      <c r="U54" s="117"/>
      <c r="V54" s="117"/>
      <c r="W54" s="145">
        <v>0</v>
      </c>
      <c r="X54" s="146" t="s">
        <v>107</v>
      </c>
      <c r="Y54" s="147"/>
      <c r="Z54" s="44" t="s">
        <v>108</v>
      </c>
      <c r="AA54" s="145" t="s">
        <v>78</v>
      </c>
      <c r="AB54" s="117"/>
      <c r="AC54" s="254"/>
      <c r="AD54" s="254"/>
      <c r="AE54" s="255"/>
      <c r="AF54" s="255"/>
      <c r="AG54" s="256"/>
      <c r="AH54" s="256"/>
      <c r="AI54" s="257"/>
      <c r="AJ54" s="257"/>
      <c r="AK54" s="237"/>
      <c r="AL54" s="239"/>
      <c r="AM54" s="263"/>
      <c r="AN54" s="102"/>
      <c r="AO54" s="143"/>
      <c r="AP54" s="148"/>
      <c r="AQ54" s="148"/>
      <c r="AR54" s="102"/>
      <c r="AS54" s="150"/>
      <c r="AT54" s="151"/>
      <c r="AU54" s="150"/>
      <c r="AV54" s="151"/>
      <c r="AW54" s="150"/>
      <c r="AX54" s="151"/>
      <c r="AY54" s="152"/>
      <c r="AZ54" s="102"/>
      <c r="BA54" s="102"/>
      <c r="BB54" s="143"/>
      <c r="BC54" s="148"/>
      <c r="BD54" s="148"/>
      <c r="BE54" s="151"/>
      <c r="BF54" s="151"/>
      <c r="BG54" s="152"/>
      <c r="BH54" s="150"/>
      <c r="BI54" s="150"/>
      <c r="BJ54" s="151"/>
      <c r="BK54" s="151"/>
      <c r="BL54" s="152"/>
      <c r="BM54" s="150"/>
      <c r="BN54" s="150"/>
      <c r="BO54" s="151"/>
      <c r="BP54" s="151"/>
      <c r="BQ54" s="152"/>
      <c r="BR54" s="150"/>
      <c r="BS54" s="150"/>
      <c r="BT54" s="150"/>
      <c r="BU54" s="151"/>
      <c r="BV54" s="151"/>
      <c r="BW54" s="151"/>
      <c r="BX54" s="150"/>
      <c r="BY54" s="151"/>
      <c r="BZ54" s="151"/>
      <c r="CA54" s="150"/>
      <c r="CB54" s="151"/>
      <c r="CC54" s="152"/>
      <c r="CD54" s="151"/>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x14ac:dyDescent="0.3">
      <c r="A55" s="234"/>
      <c r="B55" s="235"/>
      <c r="C55" s="235"/>
      <c r="D55" s="235"/>
      <c r="E55" s="200"/>
      <c r="F55" s="235"/>
      <c r="G55" s="235"/>
      <c r="H55" s="235"/>
      <c r="I55" s="235"/>
      <c r="J55" s="234"/>
      <c r="K55" s="234"/>
      <c r="L55" s="237"/>
      <c r="M55" s="239"/>
      <c r="N55" s="143">
        <v>3</v>
      </c>
      <c r="O55" s="155"/>
      <c r="P55" s="117"/>
      <c r="Q55" s="117"/>
      <c r="R55" s="117"/>
      <c r="S55" s="117"/>
      <c r="T55" s="117"/>
      <c r="U55" s="117"/>
      <c r="V55" s="117"/>
      <c r="W55" s="145">
        <v>0</v>
      </c>
      <c r="X55" s="146" t="s">
        <v>107</v>
      </c>
      <c r="Y55" s="147"/>
      <c r="Z55" s="44" t="s">
        <v>108</v>
      </c>
      <c r="AA55" s="145" t="s">
        <v>78</v>
      </c>
      <c r="AB55" s="117"/>
      <c r="AC55" s="254"/>
      <c r="AD55" s="254"/>
      <c r="AE55" s="255"/>
      <c r="AF55" s="255"/>
      <c r="AG55" s="256"/>
      <c r="AH55" s="256"/>
      <c r="AI55" s="257"/>
      <c r="AJ55" s="257"/>
      <c r="AK55" s="237"/>
      <c r="AL55" s="239"/>
      <c r="AM55" s="263"/>
      <c r="AN55" s="102"/>
      <c r="AO55" s="143"/>
      <c r="AP55" s="148"/>
      <c r="AQ55" s="148"/>
      <c r="AR55" s="102"/>
      <c r="AS55" s="150"/>
      <c r="AT55" s="151"/>
      <c r="AU55" s="150"/>
      <c r="AV55" s="151"/>
      <c r="AW55" s="150"/>
      <c r="AX55" s="151"/>
      <c r="AY55" s="152"/>
      <c r="AZ55" s="102"/>
      <c r="BA55" s="102"/>
      <c r="BB55" s="143"/>
      <c r="BC55" s="148"/>
      <c r="BD55" s="148"/>
      <c r="BE55" s="151"/>
      <c r="BF55" s="151"/>
      <c r="BG55" s="152"/>
      <c r="BH55" s="150"/>
      <c r="BI55" s="150"/>
      <c r="BJ55" s="151"/>
      <c r="BK55" s="151"/>
      <c r="BL55" s="152"/>
      <c r="BM55" s="150"/>
      <c r="BN55" s="150"/>
      <c r="BO55" s="151"/>
      <c r="BP55" s="151"/>
      <c r="BQ55" s="152"/>
      <c r="BR55" s="150"/>
      <c r="BS55" s="150"/>
      <c r="BT55" s="150"/>
      <c r="BU55" s="151"/>
      <c r="BV55" s="151"/>
      <c r="BW55" s="151"/>
      <c r="BX55" s="150"/>
      <c r="BY55" s="151"/>
      <c r="BZ55" s="151"/>
      <c r="CA55" s="150"/>
      <c r="CB55" s="151"/>
      <c r="CC55" s="152"/>
      <c r="CD55" s="151"/>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x14ac:dyDescent="0.3">
      <c r="A56" s="234"/>
      <c r="B56" s="235"/>
      <c r="C56" s="235"/>
      <c r="D56" s="235"/>
      <c r="E56" s="200"/>
      <c r="F56" s="235"/>
      <c r="G56" s="235"/>
      <c r="H56" s="235"/>
      <c r="I56" s="235"/>
      <c r="J56" s="234"/>
      <c r="K56" s="234"/>
      <c r="L56" s="237"/>
      <c r="M56" s="239"/>
      <c r="N56" s="143">
        <v>4</v>
      </c>
      <c r="O56" s="156"/>
      <c r="P56" s="117"/>
      <c r="Q56" s="117"/>
      <c r="R56" s="117"/>
      <c r="S56" s="117"/>
      <c r="T56" s="117"/>
      <c r="U56" s="117"/>
      <c r="V56" s="117"/>
      <c r="W56" s="145">
        <v>0</v>
      </c>
      <c r="X56" s="146" t="s">
        <v>107</v>
      </c>
      <c r="Y56" s="147"/>
      <c r="Z56" s="44" t="s">
        <v>108</v>
      </c>
      <c r="AA56" s="145" t="s">
        <v>78</v>
      </c>
      <c r="AB56" s="117"/>
      <c r="AC56" s="254"/>
      <c r="AD56" s="254"/>
      <c r="AE56" s="255"/>
      <c r="AF56" s="255"/>
      <c r="AG56" s="256"/>
      <c r="AH56" s="256"/>
      <c r="AI56" s="257"/>
      <c r="AJ56" s="257"/>
      <c r="AK56" s="237"/>
      <c r="AL56" s="239"/>
      <c r="AM56" s="263"/>
      <c r="AN56" s="102"/>
      <c r="AO56" s="143"/>
      <c r="AP56" s="148"/>
      <c r="AQ56" s="148"/>
      <c r="AR56" s="102"/>
      <c r="AS56" s="150"/>
      <c r="AT56" s="151"/>
      <c r="AU56" s="150"/>
      <c r="AV56" s="151"/>
      <c r="AW56" s="150"/>
      <c r="AX56" s="151"/>
      <c r="AY56" s="152"/>
      <c r="AZ56" s="102"/>
      <c r="BA56" s="102"/>
      <c r="BB56" s="143"/>
      <c r="BC56" s="148"/>
      <c r="BD56" s="148"/>
      <c r="BE56" s="151"/>
      <c r="BF56" s="151"/>
      <c r="BG56" s="152"/>
      <c r="BH56" s="150"/>
      <c r="BI56" s="150"/>
      <c r="BJ56" s="151"/>
      <c r="BK56" s="151"/>
      <c r="BL56" s="152"/>
      <c r="BM56" s="150"/>
      <c r="BN56" s="150"/>
      <c r="BO56" s="151"/>
      <c r="BP56" s="151"/>
      <c r="BQ56" s="152"/>
      <c r="BR56" s="150"/>
      <c r="BS56" s="150"/>
      <c r="BT56" s="150"/>
      <c r="BU56" s="151"/>
      <c r="BV56" s="151"/>
      <c r="BW56" s="151"/>
      <c r="BX56" s="150"/>
      <c r="BY56" s="151"/>
      <c r="BZ56" s="151"/>
      <c r="CA56" s="150"/>
      <c r="CB56" s="151"/>
      <c r="CC56" s="152"/>
      <c r="CD56" s="151"/>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x14ac:dyDescent="0.3">
      <c r="A57" s="234"/>
      <c r="B57" s="235"/>
      <c r="C57" s="235"/>
      <c r="D57" s="235"/>
      <c r="E57" s="200"/>
      <c r="F57" s="235"/>
      <c r="G57" s="235"/>
      <c r="H57" s="235"/>
      <c r="I57" s="235"/>
      <c r="J57" s="234"/>
      <c r="K57" s="234"/>
      <c r="L57" s="237"/>
      <c r="M57" s="239"/>
      <c r="N57" s="143">
        <v>5</v>
      </c>
      <c r="O57" s="156"/>
      <c r="P57" s="117"/>
      <c r="Q57" s="117"/>
      <c r="R57" s="117"/>
      <c r="S57" s="117"/>
      <c r="T57" s="117"/>
      <c r="U57" s="117"/>
      <c r="V57" s="117"/>
      <c r="W57" s="145">
        <v>0</v>
      </c>
      <c r="X57" s="146" t="s">
        <v>107</v>
      </c>
      <c r="Y57" s="147"/>
      <c r="Z57" s="44" t="s">
        <v>108</v>
      </c>
      <c r="AA57" s="145" t="s">
        <v>78</v>
      </c>
      <c r="AB57" s="117"/>
      <c r="AC57" s="254"/>
      <c r="AD57" s="254"/>
      <c r="AE57" s="255"/>
      <c r="AF57" s="255"/>
      <c r="AG57" s="256"/>
      <c r="AH57" s="256"/>
      <c r="AI57" s="257"/>
      <c r="AJ57" s="257"/>
      <c r="AK57" s="237"/>
      <c r="AL57" s="239"/>
      <c r="AM57" s="263"/>
      <c r="AN57" s="102"/>
      <c r="AO57" s="143"/>
      <c r="AP57" s="148"/>
      <c r="AQ57" s="150"/>
      <c r="AR57" s="151"/>
      <c r="AS57" s="150"/>
      <c r="AT57" s="151"/>
      <c r="AU57" s="150"/>
      <c r="AV57" s="151"/>
      <c r="AW57" s="150"/>
      <c r="AX57" s="151"/>
      <c r="AY57" s="152"/>
      <c r="AZ57" s="102"/>
      <c r="BA57" s="102"/>
      <c r="BB57" s="143"/>
      <c r="BC57" s="148"/>
      <c r="BD57" s="148"/>
      <c r="BE57" s="151"/>
      <c r="BF57" s="151"/>
      <c r="BG57" s="152"/>
      <c r="BH57" s="150"/>
      <c r="BI57" s="150"/>
      <c r="BJ57" s="151"/>
      <c r="BK57" s="151"/>
      <c r="BL57" s="152"/>
      <c r="BM57" s="150"/>
      <c r="BN57" s="150"/>
      <c r="BO57" s="151"/>
      <c r="BP57" s="151"/>
      <c r="BQ57" s="152"/>
      <c r="BR57" s="150"/>
      <c r="BS57" s="150"/>
      <c r="BT57" s="150"/>
      <c r="BU57" s="151"/>
      <c r="BV57" s="151"/>
      <c r="BW57" s="151"/>
      <c r="BX57" s="150"/>
      <c r="BY57" s="151"/>
      <c r="BZ57" s="151"/>
      <c r="CA57" s="150"/>
      <c r="CB57" s="151"/>
      <c r="CC57" s="152"/>
      <c r="CD57" s="151"/>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x14ac:dyDescent="0.3">
      <c r="A58" s="234"/>
      <c r="B58" s="235"/>
      <c r="C58" s="235"/>
      <c r="D58" s="235"/>
      <c r="E58" s="200"/>
      <c r="F58" s="235"/>
      <c r="G58" s="235"/>
      <c r="H58" s="235"/>
      <c r="I58" s="235"/>
      <c r="J58" s="234"/>
      <c r="K58" s="234"/>
      <c r="L58" s="237"/>
      <c r="M58" s="240"/>
      <c r="N58" s="143">
        <v>6</v>
      </c>
      <c r="O58" s="156"/>
      <c r="P58" s="117"/>
      <c r="Q58" s="117"/>
      <c r="R58" s="117"/>
      <c r="S58" s="117"/>
      <c r="T58" s="117"/>
      <c r="U58" s="117"/>
      <c r="V58" s="117"/>
      <c r="W58" s="145">
        <v>0</v>
      </c>
      <c r="X58" s="146" t="s">
        <v>107</v>
      </c>
      <c r="Y58" s="147"/>
      <c r="Z58" s="44" t="s">
        <v>108</v>
      </c>
      <c r="AA58" s="145" t="s">
        <v>78</v>
      </c>
      <c r="AB58" s="117"/>
      <c r="AC58" s="254"/>
      <c r="AD58" s="254"/>
      <c r="AE58" s="255"/>
      <c r="AF58" s="255"/>
      <c r="AG58" s="256"/>
      <c r="AH58" s="256"/>
      <c r="AI58" s="257"/>
      <c r="AJ58" s="257"/>
      <c r="AK58" s="237"/>
      <c r="AL58" s="240"/>
      <c r="AM58" s="264"/>
      <c r="AN58" s="102"/>
      <c r="AO58" s="143"/>
      <c r="AP58" s="148"/>
      <c r="AQ58" s="150"/>
      <c r="AR58" s="151"/>
      <c r="AS58" s="150"/>
      <c r="AT58" s="151"/>
      <c r="AU58" s="150"/>
      <c r="AV58" s="151"/>
      <c r="AW58" s="150"/>
      <c r="AX58" s="151"/>
      <c r="AY58" s="152"/>
      <c r="AZ58" s="102"/>
      <c r="BA58" s="102"/>
      <c r="BB58" s="143"/>
      <c r="BC58" s="148"/>
      <c r="BD58" s="148"/>
      <c r="BE58" s="151"/>
      <c r="BF58" s="151"/>
      <c r="BG58" s="152"/>
      <c r="BH58" s="150"/>
      <c r="BI58" s="150"/>
      <c r="BJ58" s="151"/>
      <c r="BK58" s="151"/>
      <c r="BL58" s="152"/>
      <c r="BM58" s="150"/>
      <c r="BN58" s="150"/>
      <c r="BO58" s="151"/>
      <c r="BP58" s="151"/>
      <c r="BQ58" s="152"/>
      <c r="BR58" s="150"/>
      <c r="BS58" s="150"/>
      <c r="BT58" s="150"/>
      <c r="BU58" s="151"/>
      <c r="BV58" s="151"/>
      <c r="BW58" s="151"/>
      <c r="BX58" s="150"/>
      <c r="BY58" s="151"/>
      <c r="BZ58" s="151"/>
      <c r="CA58" s="150"/>
      <c r="CB58" s="151"/>
      <c r="CC58" s="152"/>
      <c r="CD58" s="151"/>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x14ac:dyDescent="0.3">
      <c r="A59" s="234">
        <v>10</v>
      </c>
      <c r="B59" s="235"/>
      <c r="C59" s="235"/>
      <c r="D59" s="235"/>
      <c r="E59" s="200"/>
      <c r="F59" s="235"/>
      <c r="G59" s="235"/>
      <c r="H59" s="235"/>
      <c r="I59" s="235"/>
      <c r="J59" s="234"/>
      <c r="K59" s="234"/>
      <c r="L59" s="237">
        <v>0</v>
      </c>
      <c r="M59" s="238" t="b">
        <v>0</v>
      </c>
      <c r="N59" s="143">
        <v>1</v>
      </c>
      <c r="O59" s="156"/>
      <c r="P59" s="117"/>
      <c r="Q59" s="117"/>
      <c r="R59" s="117"/>
      <c r="S59" s="117"/>
      <c r="T59" s="117"/>
      <c r="U59" s="117"/>
      <c r="V59" s="117"/>
      <c r="W59" s="145">
        <v>0</v>
      </c>
      <c r="X59" s="146" t="s">
        <v>107</v>
      </c>
      <c r="Y59" s="147"/>
      <c r="Z59" s="44" t="s">
        <v>108</v>
      </c>
      <c r="AA59" s="145" t="s">
        <v>78</v>
      </c>
      <c r="AB59" s="117"/>
      <c r="AC59" s="254">
        <v>0</v>
      </c>
      <c r="AD59" s="254" t="s">
        <v>107</v>
      </c>
      <c r="AE59" s="255"/>
      <c r="AF59" s="255"/>
      <c r="AG59" s="256" t="s">
        <v>122</v>
      </c>
      <c r="AH59" s="256" t="s">
        <v>122</v>
      </c>
      <c r="AI59" s="257"/>
      <c r="AJ59" s="257"/>
      <c r="AK59" s="237">
        <v>0</v>
      </c>
      <c r="AL59" s="238" t="b">
        <v>0</v>
      </c>
      <c r="AM59" s="262"/>
      <c r="AN59" s="102"/>
      <c r="AO59" s="143"/>
      <c r="AP59" s="148"/>
      <c r="AQ59" s="150"/>
      <c r="AR59" s="151"/>
      <c r="AS59" s="150"/>
      <c r="AT59" s="151"/>
      <c r="AU59" s="150"/>
      <c r="AV59" s="151"/>
      <c r="AW59" s="150"/>
      <c r="AX59" s="151"/>
      <c r="AY59" s="152"/>
      <c r="AZ59" s="102"/>
      <c r="BA59" s="102"/>
      <c r="BB59" s="143"/>
      <c r="BC59" s="148"/>
      <c r="BD59" s="148"/>
      <c r="BE59" s="151"/>
      <c r="BF59" s="151"/>
      <c r="BG59" s="152"/>
      <c r="BH59" s="150"/>
      <c r="BI59" s="150"/>
      <c r="BJ59" s="151"/>
      <c r="BK59" s="151"/>
      <c r="BL59" s="152"/>
      <c r="BM59" s="150"/>
      <c r="BN59" s="150"/>
      <c r="BO59" s="151"/>
      <c r="BP59" s="151"/>
      <c r="BQ59" s="152"/>
      <c r="BR59" s="150"/>
      <c r="BS59" s="150"/>
      <c r="BT59" s="150"/>
      <c r="BU59" s="151"/>
      <c r="BV59" s="151"/>
      <c r="BW59" s="151"/>
      <c r="BX59" s="150"/>
      <c r="BY59" s="151"/>
      <c r="BZ59" s="151"/>
      <c r="CA59" s="150"/>
      <c r="CB59" s="151"/>
      <c r="CC59" s="152"/>
      <c r="CD59" s="151"/>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x14ac:dyDescent="0.3">
      <c r="A60" s="234"/>
      <c r="B60" s="235"/>
      <c r="C60" s="235"/>
      <c r="D60" s="235"/>
      <c r="E60" s="200"/>
      <c r="F60" s="235"/>
      <c r="G60" s="235"/>
      <c r="H60" s="235"/>
      <c r="I60" s="235"/>
      <c r="J60" s="234"/>
      <c r="K60" s="234"/>
      <c r="L60" s="237"/>
      <c r="M60" s="239"/>
      <c r="N60" s="143">
        <v>2</v>
      </c>
      <c r="O60" s="156"/>
      <c r="P60" s="117"/>
      <c r="Q60" s="117"/>
      <c r="R60" s="117"/>
      <c r="S60" s="117"/>
      <c r="T60" s="117"/>
      <c r="U60" s="117"/>
      <c r="V60" s="117"/>
      <c r="W60" s="145">
        <v>0</v>
      </c>
      <c r="X60" s="146" t="s">
        <v>107</v>
      </c>
      <c r="Y60" s="147"/>
      <c r="Z60" s="44" t="s">
        <v>108</v>
      </c>
      <c r="AA60" s="145" t="s">
        <v>78</v>
      </c>
      <c r="AB60" s="117"/>
      <c r="AC60" s="254"/>
      <c r="AD60" s="254"/>
      <c r="AE60" s="255"/>
      <c r="AF60" s="255"/>
      <c r="AG60" s="256"/>
      <c r="AH60" s="256"/>
      <c r="AI60" s="257"/>
      <c r="AJ60" s="257"/>
      <c r="AK60" s="237"/>
      <c r="AL60" s="239"/>
      <c r="AM60" s="263"/>
      <c r="AN60" s="102"/>
      <c r="AO60" s="143"/>
      <c r="AP60" s="148"/>
      <c r="AQ60" s="150"/>
      <c r="AR60" s="151"/>
      <c r="AS60" s="150"/>
      <c r="AT60" s="151"/>
      <c r="AU60" s="150"/>
      <c r="AV60" s="151"/>
      <c r="AW60" s="150"/>
      <c r="AX60" s="151"/>
      <c r="AY60" s="152"/>
      <c r="AZ60" s="102"/>
      <c r="BA60" s="102"/>
      <c r="BB60" s="143"/>
      <c r="BC60" s="148"/>
      <c r="BD60" s="148"/>
      <c r="BE60" s="151"/>
      <c r="BF60" s="151"/>
      <c r="BG60" s="152"/>
      <c r="BH60" s="150"/>
      <c r="BI60" s="150"/>
      <c r="BJ60" s="151"/>
      <c r="BK60" s="151"/>
      <c r="BL60" s="152"/>
      <c r="BM60" s="150"/>
      <c r="BN60" s="150"/>
      <c r="BO60" s="151"/>
      <c r="BP60" s="151"/>
      <c r="BQ60" s="152"/>
      <c r="BR60" s="150"/>
      <c r="BS60" s="150"/>
      <c r="BT60" s="150"/>
      <c r="BU60" s="151"/>
      <c r="BV60" s="151"/>
      <c r="BW60" s="151"/>
      <c r="BX60" s="150"/>
      <c r="BY60" s="151"/>
      <c r="BZ60" s="151"/>
      <c r="CA60" s="150"/>
      <c r="CB60" s="151"/>
      <c r="CC60" s="152"/>
      <c r="CD60" s="151"/>
    </row>
    <row r="61" spans="1:108" ht="21" customHeight="1" thickTop="1" thickBot="1" x14ac:dyDescent="0.3">
      <c r="A61" s="234"/>
      <c r="B61" s="235"/>
      <c r="C61" s="235"/>
      <c r="D61" s="235"/>
      <c r="E61" s="200"/>
      <c r="F61" s="235"/>
      <c r="G61" s="235"/>
      <c r="H61" s="235"/>
      <c r="I61" s="235"/>
      <c r="J61" s="234"/>
      <c r="K61" s="234"/>
      <c r="L61" s="237"/>
      <c r="M61" s="239"/>
      <c r="N61" s="143">
        <v>3</v>
      </c>
      <c r="O61" s="155"/>
      <c r="P61" s="117"/>
      <c r="Q61" s="117"/>
      <c r="R61" s="117"/>
      <c r="S61" s="117"/>
      <c r="T61" s="117"/>
      <c r="U61" s="117"/>
      <c r="V61" s="117"/>
      <c r="W61" s="145">
        <v>0</v>
      </c>
      <c r="X61" s="146" t="s">
        <v>107</v>
      </c>
      <c r="Y61" s="147"/>
      <c r="Z61" s="44" t="s">
        <v>108</v>
      </c>
      <c r="AA61" s="145" t="s">
        <v>78</v>
      </c>
      <c r="AB61" s="117"/>
      <c r="AC61" s="254"/>
      <c r="AD61" s="254"/>
      <c r="AE61" s="255"/>
      <c r="AF61" s="255"/>
      <c r="AG61" s="256"/>
      <c r="AH61" s="256"/>
      <c r="AI61" s="257"/>
      <c r="AJ61" s="257"/>
      <c r="AK61" s="237"/>
      <c r="AL61" s="239"/>
      <c r="AM61" s="263"/>
      <c r="AN61" s="102"/>
      <c r="AO61" s="143"/>
      <c r="AP61" s="148"/>
      <c r="AQ61" s="150"/>
      <c r="AR61" s="151"/>
      <c r="AS61" s="150"/>
      <c r="AT61" s="151"/>
      <c r="AU61" s="150"/>
      <c r="AV61" s="151"/>
      <c r="AW61" s="150"/>
      <c r="AX61" s="151"/>
      <c r="AY61" s="152"/>
      <c r="AZ61" s="102"/>
      <c r="BA61" s="102"/>
      <c r="BB61" s="143"/>
      <c r="BC61" s="148"/>
      <c r="BD61" s="148"/>
      <c r="BE61" s="151"/>
      <c r="BF61" s="151"/>
      <c r="BG61" s="152"/>
      <c r="BH61" s="150"/>
      <c r="BI61" s="150"/>
      <c r="BJ61" s="151"/>
      <c r="BK61" s="151"/>
      <c r="BL61" s="152"/>
      <c r="BM61" s="150"/>
      <c r="BN61" s="150"/>
      <c r="BO61" s="151"/>
      <c r="BP61" s="151"/>
      <c r="BQ61" s="152"/>
      <c r="BR61" s="150"/>
      <c r="BS61" s="150"/>
      <c r="BT61" s="150"/>
      <c r="BU61" s="151"/>
      <c r="BV61" s="151"/>
      <c r="BW61" s="151"/>
      <c r="BX61" s="150"/>
      <c r="BY61" s="151"/>
      <c r="BZ61" s="151"/>
      <c r="CA61" s="150"/>
      <c r="CB61" s="151"/>
      <c r="CC61" s="152"/>
      <c r="CD61" s="151"/>
    </row>
    <row r="62" spans="1:108" ht="21" customHeight="1" thickTop="1" thickBot="1" x14ac:dyDescent="0.3">
      <c r="A62" s="234"/>
      <c r="B62" s="235"/>
      <c r="C62" s="235"/>
      <c r="D62" s="235"/>
      <c r="E62" s="200"/>
      <c r="F62" s="235"/>
      <c r="G62" s="235"/>
      <c r="H62" s="235"/>
      <c r="I62" s="235"/>
      <c r="J62" s="234"/>
      <c r="K62" s="234"/>
      <c r="L62" s="237"/>
      <c r="M62" s="239"/>
      <c r="N62" s="143">
        <v>4</v>
      </c>
      <c r="O62" s="156"/>
      <c r="P62" s="117"/>
      <c r="Q62" s="117"/>
      <c r="R62" s="117"/>
      <c r="S62" s="117"/>
      <c r="T62" s="117"/>
      <c r="U62" s="117"/>
      <c r="V62" s="117"/>
      <c r="W62" s="145">
        <v>0</v>
      </c>
      <c r="X62" s="146" t="s">
        <v>107</v>
      </c>
      <c r="Y62" s="147"/>
      <c r="Z62" s="44" t="s">
        <v>108</v>
      </c>
      <c r="AA62" s="145" t="s">
        <v>78</v>
      </c>
      <c r="AB62" s="117"/>
      <c r="AC62" s="254"/>
      <c r="AD62" s="254"/>
      <c r="AE62" s="255"/>
      <c r="AF62" s="255"/>
      <c r="AG62" s="256"/>
      <c r="AH62" s="256"/>
      <c r="AI62" s="257"/>
      <c r="AJ62" s="257"/>
      <c r="AK62" s="237"/>
      <c r="AL62" s="239"/>
      <c r="AM62" s="263"/>
      <c r="AN62" s="102"/>
      <c r="AO62" s="143"/>
      <c r="AP62" s="148"/>
      <c r="AQ62" s="150"/>
      <c r="AR62" s="151"/>
      <c r="AS62" s="150"/>
      <c r="AT62" s="151"/>
      <c r="AU62" s="150"/>
      <c r="AV62" s="151"/>
      <c r="AW62" s="150"/>
      <c r="AX62" s="151"/>
      <c r="AY62" s="152"/>
      <c r="AZ62" s="102"/>
      <c r="BA62" s="102"/>
      <c r="BB62" s="143"/>
      <c r="BC62" s="148"/>
      <c r="BD62" s="148"/>
      <c r="BE62" s="151"/>
      <c r="BF62" s="151"/>
      <c r="BG62" s="152"/>
      <c r="BH62" s="150"/>
      <c r="BI62" s="150"/>
      <c r="BJ62" s="151"/>
      <c r="BK62" s="151"/>
      <c r="BL62" s="152"/>
      <c r="BM62" s="150"/>
      <c r="BN62" s="150"/>
      <c r="BO62" s="151"/>
      <c r="BP62" s="151"/>
      <c r="BQ62" s="152"/>
      <c r="BR62" s="150"/>
      <c r="BS62" s="150"/>
      <c r="BT62" s="150"/>
      <c r="BU62" s="151"/>
      <c r="BV62" s="151"/>
      <c r="BW62" s="151"/>
      <c r="BX62" s="150"/>
      <c r="BY62" s="151"/>
      <c r="BZ62" s="151"/>
      <c r="CA62" s="150"/>
      <c r="CB62" s="151"/>
      <c r="CC62" s="152"/>
      <c r="CD62" s="151"/>
    </row>
    <row r="63" spans="1:108" ht="21" customHeight="1" thickTop="1" thickBot="1" x14ac:dyDescent="0.3">
      <c r="A63" s="234"/>
      <c r="B63" s="235"/>
      <c r="C63" s="235"/>
      <c r="D63" s="235"/>
      <c r="E63" s="200"/>
      <c r="F63" s="235"/>
      <c r="G63" s="235"/>
      <c r="H63" s="235"/>
      <c r="I63" s="235"/>
      <c r="J63" s="234"/>
      <c r="K63" s="234"/>
      <c r="L63" s="237"/>
      <c r="M63" s="239"/>
      <c r="N63" s="143">
        <v>5</v>
      </c>
      <c r="O63" s="156"/>
      <c r="P63" s="117"/>
      <c r="Q63" s="117"/>
      <c r="R63" s="117"/>
      <c r="S63" s="117"/>
      <c r="T63" s="117"/>
      <c r="U63" s="117"/>
      <c r="V63" s="117"/>
      <c r="W63" s="145">
        <v>0</v>
      </c>
      <c r="X63" s="146" t="s">
        <v>107</v>
      </c>
      <c r="Y63" s="147"/>
      <c r="Z63" s="44" t="s">
        <v>108</v>
      </c>
      <c r="AA63" s="145" t="s">
        <v>78</v>
      </c>
      <c r="AB63" s="117"/>
      <c r="AC63" s="254"/>
      <c r="AD63" s="254"/>
      <c r="AE63" s="255"/>
      <c r="AF63" s="255"/>
      <c r="AG63" s="256"/>
      <c r="AH63" s="256"/>
      <c r="AI63" s="257"/>
      <c r="AJ63" s="257"/>
      <c r="AK63" s="237"/>
      <c r="AL63" s="239"/>
      <c r="AM63" s="263"/>
      <c r="AN63" s="102"/>
      <c r="AO63" s="143"/>
      <c r="AP63" s="148"/>
      <c r="AQ63" s="150"/>
      <c r="AR63" s="151"/>
      <c r="AS63" s="150"/>
      <c r="AT63" s="151"/>
      <c r="AU63" s="150"/>
      <c r="AV63" s="151"/>
      <c r="AW63" s="150"/>
      <c r="AX63" s="151"/>
      <c r="AY63" s="152"/>
      <c r="AZ63" s="102"/>
      <c r="BA63" s="102"/>
      <c r="BB63" s="143"/>
      <c r="BC63" s="148"/>
      <c r="BD63" s="148"/>
      <c r="BE63" s="151"/>
      <c r="BF63" s="151"/>
      <c r="BG63" s="152"/>
      <c r="BH63" s="150"/>
      <c r="BI63" s="150"/>
      <c r="BJ63" s="151"/>
      <c r="BK63" s="151"/>
      <c r="BL63" s="152"/>
      <c r="BM63" s="150"/>
      <c r="BN63" s="150"/>
      <c r="BO63" s="151"/>
      <c r="BP63" s="151"/>
      <c r="BQ63" s="152"/>
      <c r="BR63" s="150"/>
      <c r="BS63" s="150"/>
      <c r="BT63" s="150"/>
      <c r="BU63" s="151"/>
      <c r="BV63" s="151"/>
      <c r="BW63" s="151"/>
      <c r="BX63" s="150"/>
      <c r="BY63" s="151"/>
      <c r="BZ63" s="151"/>
      <c r="CA63" s="150"/>
      <c r="CB63" s="151"/>
      <c r="CC63" s="152"/>
      <c r="CD63" s="151"/>
    </row>
    <row r="64" spans="1:108" ht="21" customHeight="1" thickTop="1" thickBot="1" x14ac:dyDescent="0.3">
      <c r="A64" s="234"/>
      <c r="B64" s="235"/>
      <c r="C64" s="235"/>
      <c r="D64" s="235"/>
      <c r="E64" s="200"/>
      <c r="F64" s="235"/>
      <c r="G64" s="235"/>
      <c r="H64" s="235"/>
      <c r="I64" s="235"/>
      <c r="J64" s="234"/>
      <c r="K64" s="234"/>
      <c r="L64" s="237"/>
      <c r="M64" s="240"/>
      <c r="N64" s="143">
        <v>6</v>
      </c>
      <c r="O64" s="156"/>
      <c r="P64" s="117"/>
      <c r="Q64" s="117"/>
      <c r="R64" s="117"/>
      <c r="S64" s="117"/>
      <c r="T64" s="117"/>
      <c r="U64" s="117"/>
      <c r="V64" s="117"/>
      <c r="W64" s="145">
        <v>0</v>
      </c>
      <c r="X64" s="146" t="s">
        <v>107</v>
      </c>
      <c r="Y64" s="147"/>
      <c r="Z64" s="44" t="s">
        <v>108</v>
      </c>
      <c r="AA64" s="145" t="s">
        <v>78</v>
      </c>
      <c r="AB64" s="117"/>
      <c r="AC64" s="254"/>
      <c r="AD64" s="254"/>
      <c r="AE64" s="255"/>
      <c r="AF64" s="255"/>
      <c r="AG64" s="256"/>
      <c r="AH64" s="256"/>
      <c r="AI64" s="257"/>
      <c r="AJ64" s="257"/>
      <c r="AK64" s="237"/>
      <c r="AL64" s="240"/>
      <c r="AM64" s="264"/>
      <c r="AN64" s="102"/>
      <c r="AO64" s="143"/>
      <c r="AP64" s="148"/>
      <c r="AQ64" s="150"/>
      <c r="AR64" s="151"/>
      <c r="AS64" s="150"/>
      <c r="AT64" s="151"/>
      <c r="AU64" s="150"/>
      <c r="AV64" s="151"/>
      <c r="AW64" s="150"/>
      <c r="AX64" s="151"/>
      <c r="AY64" s="152"/>
      <c r="AZ64" s="102"/>
      <c r="BA64" s="102"/>
      <c r="BB64" s="143"/>
      <c r="BC64" s="148"/>
      <c r="BD64" s="148"/>
      <c r="BE64" s="151"/>
      <c r="BF64" s="151"/>
      <c r="BG64" s="152"/>
      <c r="BH64" s="150"/>
      <c r="BI64" s="150"/>
      <c r="BJ64" s="151"/>
      <c r="BK64" s="151"/>
      <c r="BL64" s="152"/>
      <c r="BM64" s="150"/>
      <c r="BN64" s="150"/>
      <c r="BO64" s="151"/>
      <c r="BP64" s="151"/>
      <c r="BQ64" s="152"/>
      <c r="BR64" s="150"/>
      <c r="BS64" s="150"/>
      <c r="BT64" s="150"/>
      <c r="BU64" s="151"/>
      <c r="BV64" s="151"/>
      <c r="BW64" s="151"/>
      <c r="BX64" s="150"/>
      <c r="BY64" s="151"/>
      <c r="BZ64" s="151"/>
      <c r="CA64" s="150"/>
      <c r="CB64" s="151"/>
      <c r="CC64" s="152"/>
      <c r="CD64" s="151"/>
    </row>
    <row r="65" ht="21" customHeight="1" thickTop="1" x14ac:dyDescent="0.25"/>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25" priority="23" stopIfTrue="1" operator="equal">
      <formula>"Muy Alta"</formula>
    </cfRule>
    <cfRule type="containsText" dxfId="124" priority="24" operator="containsText" text="ZONA RIESGO ALTA">
      <formula>NOT(ISERROR(SEARCH("ZONA RIESGO ALTA",M5)))</formula>
    </cfRule>
    <cfRule type="containsText" dxfId="123" priority="25" operator="containsText" text="ZONA RIESGO MODERADA">
      <formula>NOT(ISERROR(SEARCH("ZONA RIESGO MODERADA",M5)))</formula>
    </cfRule>
    <cfRule type="containsText" dxfId="122" priority="26" operator="containsText" text="ZONA RIESGO BAJA">
      <formula>NOT(ISERROR(SEARCH("ZONA RIESGO BAJA",M5)))</formula>
    </cfRule>
    <cfRule type="cellIs" dxfId="121" priority="27" operator="equal">
      <formula>"Muy Baja"</formula>
    </cfRule>
  </conditionalFormatting>
  <conditionalFormatting sqref="M5:M64">
    <cfRule type="containsText" dxfId="120" priority="22" operator="containsText" text="ZONA RIESGO EXTREMA">
      <formula>NOT(ISERROR(SEARCH("ZONA RIESGO EXTREMA",M5)))</formula>
    </cfRule>
  </conditionalFormatting>
  <conditionalFormatting sqref="X5:X64">
    <cfRule type="containsText" dxfId="119" priority="19" operator="containsText" text="DEBIL">
      <formula>NOT(ISERROR(SEARCH("DEBIL",X5)))</formula>
    </cfRule>
    <cfRule type="containsText" dxfId="118" priority="20" operator="containsText" text="MODERADO">
      <formula>NOT(ISERROR(SEARCH("MODERADO",X5)))</formula>
    </cfRule>
    <cfRule type="containsText" dxfId="117" priority="21" operator="containsText" text="FUERTE">
      <formula>NOT(ISERROR(SEARCH("FUERTE",X5)))</formula>
    </cfRule>
  </conditionalFormatting>
  <conditionalFormatting sqref="AC5:AD5 AC11:AD11 AC17:AD17 AC23:AD23 AC29:AD29 AC35:AD35 AC41:AD41 AC47:AD47 AC53:AD53 AC59:AD59">
    <cfRule type="containsText" dxfId="116" priority="16" operator="containsText" text="DEBIL">
      <formula>NOT(ISERROR(SEARCH("DEBIL",AC5)))</formula>
    </cfRule>
    <cfRule type="containsText" dxfId="115" priority="17" operator="containsText" text="MODERADO">
      <formula>NOT(ISERROR(SEARCH("MODERADO",AC5)))</formula>
    </cfRule>
    <cfRule type="containsText" dxfId="114" priority="18" operator="containsText" text="FUERTE">
      <formula>NOT(ISERROR(SEARCH("FUERTE",AC5)))</formula>
    </cfRule>
  </conditionalFormatting>
  <conditionalFormatting sqref="AI5:AJ5 AI11:AJ11 AI17:AJ17 AI23:AJ23 AI29:AJ29 AI35:AJ35 AI41:AJ41 AI47:AJ47 AI53:AJ53 AI59:AJ59">
    <cfRule type="containsText" dxfId="108" priority="1" operator="containsText" text="casi seguro">
      <formula>NOT(ISERROR(SEARCH("casi seguro",AI5)))</formula>
    </cfRule>
    <cfRule type="containsText" dxfId="107" priority="2" operator="containsText" text="PROBABLE">
      <formula>NOT(ISERROR(SEARCH("PROBABLE",AI5)))</formula>
    </cfRule>
    <cfRule type="containsText" dxfId="106" priority="3" operator="containsText" text="posible">
      <formula>NOT(ISERROR(SEARCH("posible",AI5)))</formula>
    </cfRule>
    <cfRule type="containsText" dxfId="105" priority="4" operator="containsText" text="Improbable">
      <formula>NOT(ISERROR(SEARCH("Improbable",AI5)))</formula>
    </cfRule>
    <cfRule type="containsText" dxfId="104" priority="5" operator="containsText" text="Rara vez">
      <formula>NOT(ISERROR(SEARCH("Rara vez",AI5)))</formula>
    </cfRule>
  </conditionalFormatting>
  <conditionalFormatting sqref="AL5 AL11 AL17 AL23 AL29 AL35 AL41 AL47 AL53 AL59">
    <cfRule type="cellIs" dxfId="100" priority="11" stopIfTrue="1" operator="equal">
      <formula>"Muy Alta"</formula>
    </cfRule>
    <cfRule type="containsText" dxfId="99" priority="12" operator="containsText" text="ZONA RIESGO ALTA">
      <formula>NOT(ISERROR(SEARCH("ZONA RIESGO ALTA",AL5)))</formula>
    </cfRule>
    <cfRule type="containsText" dxfId="98" priority="13" operator="containsText" text="ZONA RIESGO MODERADA">
      <formula>NOT(ISERROR(SEARCH("ZONA RIESGO MODERADA",AL5)))</formula>
    </cfRule>
    <cfRule type="containsText" dxfId="97" priority="14" operator="containsText" text="ZONA RIESGO BAJA">
      <formula>NOT(ISERROR(SEARCH("ZONA RIESGO BAJA",AL5)))</formula>
    </cfRule>
    <cfRule type="cellIs" dxfId="96" priority="15" operator="equal">
      <formula>"Muy Baja"</formula>
    </cfRule>
  </conditionalFormatting>
  <conditionalFormatting sqref="AL5:AL64">
    <cfRule type="containsText" dxfId="95"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8A10234-7848-40AC-8222-4A4262D3C778}"/>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01E61B87-5988-4A22-9BB2-28651E343045}">
            <xm:f>NOT(ISERROR(SEARCH(#REF!,AI5)))</xm:f>
            <xm:f>#REF!</xm:f>
            <x14:dxf>
              <fill>
                <gradientFill degree="180">
                  <stop position="0">
                    <color rgb="FF008744"/>
                  </stop>
                  <stop position="1">
                    <color rgb="FFFFFFFF"/>
                  </stop>
                </gradientFill>
              </fill>
            </x14:dxf>
          </x14:cfRule>
          <x14:cfRule type="containsText" priority="29" operator="containsText" id="{BECDD65F-A0C3-42F0-88D6-B77D3CB7E0A3}">
            <xm:f>NOT(ISERROR(SEARCH(#REF!,AI5)))</xm:f>
            <xm:f>#REF!</xm:f>
            <x14:dxf>
              <fill>
                <gradientFill degree="180">
                  <stop position="0">
                    <color rgb="FF008744"/>
                  </stop>
                  <stop position="1">
                    <color rgb="FFFFFFFF"/>
                  </stop>
                </gradientFill>
              </fill>
            </x14:dxf>
          </x14:cfRule>
          <x14:cfRule type="containsText" priority="30" operator="containsText" id="{CAD35FAD-3388-459E-A334-25C2D2AD35D4}">
            <xm:f>NOT(ISERROR(SEARCH(#REF!,AI5)))</xm:f>
            <xm:f>#REF!</xm:f>
            <x14:dxf>
              <fill>
                <gradientFill degree="180">
                  <stop position="0">
                    <color rgb="FF008744"/>
                  </stop>
                  <stop position="1">
                    <color rgb="FFFFFFFF"/>
                  </stop>
                </gradientFill>
              </fill>
            </x14:dxf>
          </x14:cfRule>
          <x14:cfRule type="containsText" priority="31" operator="containsText" id="{DD77DB34-E471-4BF2-BEC0-3A3A39521873}">
            <xm:f>NOT(ISERROR(SEARCH(#REF!,AI5)))</xm:f>
            <xm:f>#REF!</xm:f>
            <x14:dxf>
              <fill>
                <gradientFill>
                  <stop position="0">
                    <color rgb="FFFFFFFF"/>
                  </stop>
                  <stop position="1">
                    <color rgb="FFFFFF00"/>
                  </stop>
                </gradientFill>
              </fill>
            </x14:dxf>
          </x14:cfRule>
          <x14:cfRule type="containsText" priority="32" operator="containsText" id="{F429AB6F-5334-4F37-B034-D19BA8C642B4}">
            <xm:f>NOT(ISERROR(SEARCH(#REF!,AI5)))</xm:f>
            <xm:f>#REF!</xm:f>
            <x14:dxf>
              <fill>
                <gradientFill degree="180">
                  <stop position="0">
                    <color rgb="FFFFA700"/>
                  </stop>
                  <stop position="1">
                    <color rgb="FFFFFFFF"/>
                  </stop>
                </gradientFill>
              </fill>
            </x14:dxf>
          </x14:cfRule>
          <xm:sqref>AI5 AI11 AI17 AI23 AI29 AI35 AI41 AI47 AI53 AI59</xm:sqref>
        </x14:conditionalFormatting>
        <x14:conditionalFormatting xmlns:xm="http://schemas.microsoft.com/office/excel/2006/main">
          <x14:cfRule type="containsText" priority="6" operator="containsText" id="{5FE75B5D-45A6-490E-B9DC-0B33A31B766F}">
            <xm:f>NOT(ISERROR(SEARCH(#REF!,AJ5)))</xm:f>
            <xm:f>#REF!</xm:f>
            <x14:dxf>
              <fill>
                <gradientFill degree="180">
                  <stop position="0">
                    <color rgb="FF008744"/>
                  </stop>
                  <stop position="1">
                    <color rgb="FFFFFFFF"/>
                  </stop>
                </gradientFill>
              </fill>
            </x14:dxf>
          </x14:cfRule>
          <x14:cfRule type="containsText" priority="8" operator="containsText" id="{664E53E5-E28F-4EE0-8351-5953D739BA55}">
            <xm:f>NOT(ISERROR(SEARCH(#REF!,AJ5)))</xm:f>
            <xm:f>#REF!</xm:f>
            <x14:dxf>
              <fill>
                <gradientFill>
                  <stop position="0">
                    <color rgb="FFFFFFFF"/>
                  </stop>
                  <stop position="1">
                    <color rgb="FFFFFF00"/>
                  </stop>
                </gradientFill>
              </fill>
            </x14:dxf>
          </x14:cfRule>
          <x14:cfRule type="containsText" priority="9" operator="containsText" id="{6CCCD9F7-6CA9-4F07-9C87-5EF3CC40AFD8}">
            <xm:f>NOT(ISERROR(SEARCH(#REF!,AJ5)))</xm:f>
            <xm:f>#REF!</xm:f>
            <x14:dxf>
              <fill>
                <gradientFill degree="180">
                  <stop position="0">
                    <color rgb="FFFFA700"/>
                  </stop>
                  <stop position="1">
                    <color rgb="FFFFFFFF"/>
                  </stop>
                </gradientFill>
              </fill>
            </x14:dxf>
          </x14:cfRule>
          <xm:sqref>AJ5 AJ11 AJ17 AJ23 AJ29 AJ35 AJ41 AJ47 AJ53 AJ59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047A-9C40-4357-BA1C-BAC8F64C6377}">
  <dimension ref="A1:DD65"/>
  <sheetViews>
    <sheetView topLeftCell="BW1" workbookViewId="0">
      <selection activeCell="CD5" sqref="CD5"/>
    </sheetView>
  </sheetViews>
  <sheetFormatPr baseColWidth="10" defaultColWidth="11.44140625" defaultRowHeight="13.8" x14ac:dyDescent="0.25"/>
  <cols>
    <col min="1" max="1" width="4" style="135" bestFit="1" customWidth="1"/>
    <col min="2" max="4" width="18.6640625" style="136" customWidth="1"/>
    <col min="5" max="5" width="32.44140625" style="132" customWidth="1"/>
    <col min="6" max="6" width="14.109375" style="135" customWidth="1"/>
    <col min="7" max="7" width="13.109375" style="135" customWidth="1"/>
    <col min="8" max="8" width="16.109375" style="135" customWidth="1"/>
    <col min="9" max="9" width="19" style="137" customWidth="1"/>
    <col min="10" max="12" width="17.88671875" style="132" customWidth="1"/>
    <col min="13" max="13" width="16.5546875" style="132" customWidth="1"/>
    <col min="14" max="14" width="5.88671875" style="132" customWidth="1"/>
    <col min="15" max="15" width="44.44140625" style="132" bestFit="1" customWidth="1"/>
    <col min="16" max="16" width="17.6640625" style="132" hidden="1" customWidth="1"/>
    <col min="17" max="18" width="10.88671875" style="132" hidden="1" customWidth="1"/>
    <col min="19" max="19" width="10.5546875" style="132" hidden="1" customWidth="1"/>
    <col min="20" max="20" width="13" style="132" hidden="1" customWidth="1"/>
    <col min="21" max="21" width="14.109375" style="132" hidden="1" customWidth="1"/>
    <col min="22" max="22" width="12.33203125" style="132" hidden="1" customWidth="1"/>
    <col min="23" max="23" width="25.21875" style="132" hidden="1" customWidth="1"/>
    <col min="24" max="24" width="27.33203125" style="132" hidden="1" customWidth="1"/>
    <col min="25" max="25" width="30.88671875" style="138" hidden="1" customWidth="1"/>
    <col min="26" max="26" width="23.6640625" style="6" hidden="1" customWidth="1"/>
    <col min="27" max="27" width="16.21875" style="132" hidden="1" customWidth="1"/>
    <col min="28" max="28" width="26.21875" style="132" hidden="1" customWidth="1"/>
    <col min="29" max="29" width="4" style="132" hidden="1" customWidth="1"/>
    <col min="30" max="30" width="6.88671875" style="132" hidden="1" customWidth="1"/>
    <col min="31" max="31" width="36" style="132" hidden="1" customWidth="1"/>
    <col min="32" max="32" width="32.33203125" style="132" hidden="1" customWidth="1"/>
    <col min="33" max="33" width="24.44140625" style="132" hidden="1" customWidth="1"/>
    <col min="34" max="34" width="20.5546875" style="132" hidden="1" customWidth="1"/>
    <col min="35" max="35" width="10.6640625" style="132" hidden="1" customWidth="1"/>
    <col min="36" max="36" width="6.88671875" style="132" hidden="1" customWidth="1"/>
    <col min="37" max="37" width="14.21875" style="132" hidden="1" customWidth="1"/>
    <col min="38" max="38" width="20.21875" style="132" hidden="1" customWidth="1"/>
    <col min="39" max="39" width="18.77734375" style="132" hidden="1" customWidth="1"/>
    <col min="40" max="40" width="23" style="132" customWidth="1"/>
    <col min="41" max="41" width="18.88671875" style="132" customWidth="1"/>
    <col min="42" max="42" width="22.109375" style="132" customWidth="1"/>
    <col min="43" max="43" width="20.5546875" style="132" customWidth="1"/>
    <col min="44" max="44" width="18.5546875" style="132" customWidth="1"/>
    <col min="45" max="45" width="20.5546875" style="132" customWidth="1"/>
    <col min="46" max="46" width="18.5546875" style="132" customWidth="1"/>
    <col min="47" max="47" width="20.5546875" style="132" hidden="1" customWidth="1"/>
    <col min="48" max="48" width="18.5546875" style="132" hidden="1" customWidth="1"/>
    <col min="49" max="49" width="20.5546875" style="132" hidden="1" customWidth="1"/>
    <col min="50" max="50" width="18.5546875" style="132" hidden="1" customWidth="1"/>
    <col min="51" max="51" width="21" style="132" customWidth="1"/>
    <col min="52" max="53" width="23" style="120" customWidth="1"/>
    <col min="54" max="54" width="18.88671875" style="120" customWidth="1"/>
    <col min="55" max="55" width="16.88671875" style="120" customWidth="1"/>
    <col min="56" max="56" width="19.5546875" style="120" customWidth="1"/>
    <col min="57" max="58" width="23" style="132" customWidth="1"/>
    <col min="59" max="59" width="18.88671875" style="132" customWidth="1"/>
    <col min="60" max="60" width="16.88671875" style="132" customWidth="1"/>
    <col min="61" max="61" width="19.5546875" style="132" customWidth="1"/>
    <col min="62" max="63" width="23" style="132" hidden="1" customWidth="1"/>
    <col min="64" max="64" width="18.88671875" style="132" hidden="1" customWidth="1"/>
    <col min="65" max="65" width="16.88671875" style="132" hidden="1" customWidth="1"/>
    <col min="66" max="66" width="19.5546875" style="132" hidden="1" customWidth="1"/>
    <col min="67" max="68" width="23" style="132" hidden="1" customWidth="1"/>
    <col min="69" max="69" width="18.88671875" style="132" hidden="1" customWidth="1"/>
    <col min="70" max="70" width="16.88671875" style="132" hidden="1" customWidth="1"/>
    <col min="71" max="71" width="19.5546875" style="132" hidden="1" customWidth="1"/>
    <col min="72" max="72" width="20.5546875" style="132" customWidth="1"/>
    <col min="73" max="74" width="23" style="132" customWidth="1"/>
    <col min="75" max="75" width="18.5546875" style="132" customWidth="1"/>
    <col min="76" max="76" width="20.5546875" style="132" customWidth="1"/>
    <col min="77" max="77" width="23" style="132" customWidth="1"/>
    <col min="78" max="78" width="18.5546875" style="132" customWidth="1"/>
    <col min="79" max="79" width="20.5546875" style="132" customWidth="1"/>
    <col min="80" max="80" width="23" style="132" customWidth="1"/>
    <col min="81" max="81" width="18.88671875" style="132" customWidth="1"/>
    <col min="82" max="82" width="49.109375" style="132" customWidth="1"/>
    <col min="83" max="16384" width="11.44140625" style="132"/>
  </cols>
  <sheetData>
    <row r="1" spans="1:108" ht="21" customHeight="1" x14ac:dyDescent="0.25">
      <c r="AN1" s="139"/>
      <c r="AO1" s="139"/>
      <c r="AP1" s="139"/>
      <c r="AQ1" s="139"/>
      <c r="AR1" s="139"/>
      <c r="AS1" s="139"/>
      <c r="AT1" s="139"/>
      <c r="AU1" s="139"/>
      <c r="AV1" s="139"/>
      <c r="AW1" s="139"/>
      <c r="AX1" s="139"/>
      <c r="AY1" s="139"/>
      <c r="AZ1" s="122"/>
      <c r="BA1" s="122"/>
      <c r="BB1" s="122"/>
      <c r="BC1" s="122"/>
      <c r="BD1" s="122"/>
      <c r="BE1" s="139"/>
      <c r="BF1" s="139"/>
      <c r="BG1" s="139"/>
      <c r="BH1" s="139"/>
      <c r="BI1" s="139"/>
      <c r="BJ1" s="139"/>
      <c r="BK1" s="139"/>
      <c r="BL1" s="139"/>
      <c r="BM1" s="139"/>
      <c r="BN1" s="139"/>
      <c r="BO1" s="139"/>
      <c r="BP1" s="139"/>
      <c r="BQ1" s="139"/>
      <c r="BR1" s="139"/>
      <c r="BS1" s="139"/>
    </row>
    <row r="2" spans="1:108" ht="21" customHeight="1" x14ac:dyDescent="0.25">
      <c r="A2" s="228" t="s">
        <v>0</v>
      </c>
      <c r="B2" s="229"/>
      <c r="C2" s="229"/>
      <c r="D2" s="229"/>
      <c r="E2" s="229"/>
      <c r="F2" s="229"/>
      <c r="G2" s="229"/>
      <c r="H2" s="229"/>
      <c r="I2" s="230"/>
      <c r="J2" s="228" t="s">
        <v>1</v>
      </c>
      <c r="K2" s="229"/>
      <c r="L2" s="229"/>
      <c r="M2" s="230"/>
      <c r="N2" s="228" t="s">
        <v>2</v>
      </c>
      <c r="O2" s="229"/>
      <c r="P2" s="229"/>
      <c r="Q2" s="229"/>
      <c r="R2" s="229"/>
      <c r="S2" s="229"/>
      <c r="T2" s="229"/>
      <c r="U2" s="229"/>
      <c r="V2" s="229"/>
      <c r="W2" s="229"/>
      <c r="X2" s="229"/>
      <c r="Y2" s="229"/>
      <c r="Z2" s="229"/>
      <c r="AA2" s="229"/>
      <c r="AB2" s="229"/>
      <c r="AC2" s="229"/>
      <c r="AD2" s="229"/>
      <c r="AE2" s="229"/>
      <c r="AF2" s="229"/>
      <c r="AG2" s="229"/>
      <c r="AH2" s="230"/>
      <c r="AI2" s="228" t="s">
        <v>3</v>
      </c>
      <c r="AJ2" s="229"/>
      <c r="AK2" s="229"/>
      <c r="AL2" s="230"/>
      <c r="AM2" s="140"/>
      <c r="AN2" s="251" t="s">
        <v>4</v>
      </c>
      <c r="AO2" s="251"/>
      <c r="AP2" s="251"/>
      <c r="AQ2" s="251"/>
      <c r="AR2" s="251"/>
      <c r="AS2" s="251"/>
      <c r="AT2" s="251"/>
      <c r="AU2" s="251"/>
      <c r="AV2" s="251"/>
      <c r="AW2" s="251"/>
      <c r="AX2" s="251"/>
      <c r="AY2" s="251"/>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8" t="s">
        <v>9</v>
      </c>
      <c r="BU2" s="258"/>
      <c r="BV2" s="258"/>
      <c r="BW2" s="258"/>
      <c r="BX2" s="241" t="s">
        <v>10</v>
      </c>
      <c r="BY2" s="241"/>
      <c r="BZ2" s="241"/>
      <c r="CA2" s="242" t="s">
        <v>11</v>
      </c>
      <c r="CB2" s="243"/>
      <c r="CC2" s="243"/>
      <c r="CD2" s="2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2" customFormat="1" ht="21" customHeight="1" x14ac:dyDescent="0.25">
      <c r="A3" s="225" t="s">
        <v>12</v>
      </c>
      <c r="B3" s="226" t="s">
        <v>13</v>
      </c>
      <c r="C3" s="226" t="s">
        <v>14</v>
      </c>
      <c r="D3" s="226" t="s">
        <v>15</v>
      </c>
      <c r="E3" s="227" t="s">
        <v>16</v>
      </c>
      <c r="F3" s="227" t="s">
        <v>17</v>
      </c>
      <c r="G3" s="226" t="s">
        <v>18</v>
      </c>
      <c r="H3" s="226" t="s">
        <v>19</v>
      </c>
      <c r="I3" s="226" t="s">
        <v>20</v>
      </c>
      <c r="J3" s="226" t="s">
        <v>21</v>
      </c>
      <c r="K3" s="226" t="s">
        <v>17</v>
      </c>
      <c r="L3" s="226" t="s">
        <v>22</v>
      </c>
      <c r="M3" s="232" t="s">
        <v>23</v>
      </c>
      <c r="N3" s="231" t="s">
        <v>24</v>
      </c>
      <c r="O3" s="226" t="s">
        <v>25</v>
      </c>
      <c r="P3" s="226" t="s">
        <v>26</v>
      </c>
      <c r="Q3" s="232" t="s">
        <v>27</v>
      </c>
      <c r="R3" s="226" t="s">
        <v>27</v>
      </c>
      <c r="S3" s="226" t="s">
        <v>28</v>
      </c>
      <c r="T3" s="226" t="s">
        <v>29</v>
      </c>
      <c r="U3" s="226" t="s">
        <v>30</v>
      </c>
      <c r="V3" s="226" t="s">
        <v>31</v>
      </c>
      <c r="W3" s="226" t="s">
        <v>32</v>
      </c>
      <c r="X3" s="226" t="s">
        <v>33</v>
      </c>
      <c r="Y3" s="226" t="s">
        <v>34</v>
      </c>
      <c r="Z3" s="226" t="s">
        <v>35</v>
      </c>
      <c r="AA3" s="226" t="s">
        <v>36</v>
      </c>
      <c r="AB3" s="226" t="s">
        <v>37</v>
      </c>
      <c r="AC3" s="245" t="s">
        <v>38</v>
      </c>
      <c r="AD3" s="246"/>
      <c r="AE3" s="226" t="s">
        <v>39</v>
      </c>
      <c r="AF3" s="226" t="s">
        <v>40</v>
      </c>
      <c r="AG3" s="226" t="s">
        <v>41</v>
      </c>
      <c r="AH3" s="226" t="s">
        <v>42</v>
      </c>
      <c r="AI3" s="226" t="s">
        <v>21</v>
      </c>
      <c r="AJ3" s="226" t="s">
        <v>17</v>
      </c>
      <c r="AK3" s="226" t="s">
        <v>22</v>
      </c>
      <c r="AL3" s="232" t="s">
        <v>43</v>
      </c>
      <c r="AM3" s="226" t="s">
        <v>44</v>
      </c>
      <c r="AN3" s="236" t="s">
        <v>45</v>
      </c>
      <c r="AO3" s="236" t="s">
        <v>27</v>
      </c>
      <c r="AP3" s="236" t="s">
        <v>46</v>
      </c>
      <c r="AQ3" s="236" t="s">
        <v>47</v>
      </c>
      <c r="AR3" s="236" t="s">
        <v>48</v>
      </c>
      <c r="AS3" s="236" t="s">
        <v>47</v>
      </c>
      <c r="AT3" s="249" t="s">
        <v>49</v>
      </c>
      <c r="AU3" s="236" t="s">
        <v>47</v>
      </c>
      <c r="AV3" s="236" t="s">
        <v>50</v>
      </c>
      <c r="AW3" s="236" t="s">
        <v>47</v>
      </c>
      <c r="AX3" s="249" t="s">
        <v>51</v>
      </c>
      <c r="AY3" s="236" t="s">
        <v>52</v>
      </c>
      <c r="AZ3" s="253" t="s">
        <v>53</v>
      </c>
      <c r="BA3" s="253" t="s">
        <v>54</v>
      </c>
      <c r="BB3" s="253" t="s">
        <v>27</v>
      </c>
      <c r="BC3" s="253" t="s">
        <v>55</v>
      </c>
      <c r="BD3" s="253" t="s">
        <v>56</v>
      </c>
      <c r="BE3" s="253" t="s">
        <v>53</v>
      </c>
      <c r="BF3" s="253" t="s">
        <v>54</v>
      </c>
      <c r="BG3" s="253" t="s">
        <v>27</v>
      </c>
      <c r="BH3" s="253" t="s">
        <v>55</v>
      </c>
      <c r="BI3" s="253" t="s">
        <v>56</v>
      </c>
      <c r="BJ3" s="253" t="s">
        <v>53</v>
      </c>
      <c r="BK3" s="253" t="s">
        <v>54</v>
      </c>
      <c r="BL3" s="253" t="s">
        <v>27</v>
      </c>
      <c r="BM3" s="253" t="s">
        <v>55</v>
      </c>
      <c r="BN3" s="253" t="s">
        <v>56</v>
      </c>
      <c r="BO3" s="253" t="s">
        <v>53</v>
      </c>
      <c r="BP3" s="253" t="s">
        <v>54</v>
      </c>
      <c r="BQ3" s="253" t="s">
        <v>27</v>
      </c>
      <c r="BR3" s="253" t="s">
        <v>55</v>
      </c>
      <c r="BS3" s="253" t="s">
        <v>56</v>
      </c>
      <c r="BT3" s="261" t="s">
        <v>57</v>
      </c>
      <c r="BU3" s="261" t="s">
        <v>58</v>
      </c>
      <c r="BV3" s="261" t="s">
        <v>59</v>
      </c>
      <c r="BW3" s="261" t="s">
        <v>54</v>
      </c>
      <c r="BX3" s="259" t="s">
        <v>47</v>
      </c>
      <c r="BY3" s="259" t="s">
        <v>60</v>
      </c>
      <c r="BZ3" s="259" t="s">
        <v>61</v>
      </c>
      <c r="CA3" s="260" t="s">
        <v>62</v>
      </c>
      <c r="CB3" s="260" t="s">
        <v>63</v>
      </c>
      <c r="CC3" s="260" t="s">
        <v>64</v>
      </c>
      <c r="CD3" s="260" t="s">
        <v>65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row>
    <row r="4" spans="1:108" s="133" customFormat="1" ht="21" customHeight="1" thickBot="1" x14ac:dyDescent="0.35">
      <c r="A4" s="225"/>
      <c r="B4" s="226"/>
      <c r="C4" s="226"/>
      <c r="D4" s="226"/>
      <c r="E4" s="227"/>
      <c r="F4" s="227"/>
      <c r="G4" s="226"/>
      <c r="H4" s="226"/>
      <c r="I4" s="226"/>
      <c r="J4" s="226"/>
      <c r="K4" s="226"/>
      <c r="L4" s="226"/>
      <c r="M4" s="233"/>
      <c r="N4" s="231"/>
      <c r="O4" s="226"/>
      <c r="P4" s="226"/>
      <c r="Q4" s="233"/>
      <c r="R4" s="226" t="s">
        <v>27</v>
      </c>
      <c r="S4" s="226"/>
      <c r="T4" s="226"/>
      <c r="U4" s="226"/>
      <c r="V4" s="226"/>
      <c r="W4" s="226" t="s">
        <v>32</v>
      </c>
      <c r="X4" s="226"/>
      <c r="Y4" s="226" t="s">
        <v>32</v>
      </c>
      <c r="Z4" s="226"/>
      <c r="AA4" s="226" t="s">
        <v>36</v>
      </c>
      <c r="AB4" s="226"/>
      <c r="AC4" s="247"/>
      <c r="AD4" s="248"/>
      <c r="AE4" s="226"/>
      <c r="AF4" s="226"/>
      <c r="AG4" s="226"/>
      <c r="AH4" s="226"/>
      <c r="AI4" s="226"/>
      <c r="AJ4" s="226"/>
      <c r="AK4" s="226"/>
      <c r="AL4" s="233"/>
      <c r="AM4" s="226"/>
      <c r="AN4" s="236"/>
      <c r="AO4" s="236"/>
      <c r="AP4" s="236"/>
      <c r="AQ4" s="236"/>
      <c r="AR4" s="236"/>
      <c r="AS4" s="236"/>
      <c r="AT4" s="250"/>
      <c r="AU4" s="236"/>
      <c r="AV4" s="236"/>
      <c r="AW4" s="236"/>
      <c r="AX4" s="250"/>
      <c r="AY4" s="236"/>
      <c r="AZ4" s="253"/>
      <c r="BA4" s="253"/>
      <c r="BB4" s="253"/>
      <c r="BC4" s="253"/>
      <c r="BD4" s="253"/>
      <c r="BE4" s="253"/>
      <c r="BF4" s="253"/>
      <c r="BG4" s="253"/>
      <c r="BH4" s="253"/>
      <c r="BI4" s="253"/>
      <c r="BJ4" s="253"/>
      <c r="BK4" s="253"/>
      <c r="BL4" s="253"/>
      <c r="BM4" s="253"/>
      <c r="BN4" s="253"/>
      <c r="BO4" s="253"/>
      <c r="BP4" s="253"/>
      <c r="BQ4" s="253"/>
      <c r="BR4" s="253"/>
      <c r="BS4" s="253"/>
      <c r="BT4" s="261"/>
      <c r="BU4" s="261"/>
      <c r="BV4" s="261"/>
      <c r="BW4" s="261"/>
      <c r="BX4" s="259"/>
      <c r="BY4" s="259"/>
      <c r="BZ4" s="259"/>
      <c r="CA4" s="260"/>
      <c r="CB4" s="260"/>
      <c r="CC4" s="260"/>
      <c r="CD4" s="26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4" customFormat="1" ht="129.75" customHeight="1" thickTop="1" thickBot="1" x14ac:dyDescent="0.35">
      <c r="A5" s="234">
        <v>1</v>
      </c>
      <c r="B5" s="235" t="s">
        <v>415</v>
      </c>
      <c r="C5" s="235" t="s">
        <v>416</v>
      </c>
      <c r="D5" s="235" t="s">
        <v>417</v>
      </c>
      <c r="E5" s="200" t="s">
        <v>418</v>
      </c>
      <c r="F5" s="235" t="s">
        <v>70</v>
      </c>
      <c r="G5" s="235" t="s">
        <v>419</v>
      </c>
      <c r="H5" s="235" t="s">
        <v>420</v>
      </c>
      <c r="I5" s="235" t="s">
        <v>73</v>
      </c>
      <c r="J5" s="234">
        <v>1</v>
      </c>
      <c r="K5" s="234">
        <v>5</v>
      </c>
      <c r="L5" s="237">
        <v>20</v>
      </c>
      <c r="M5" s="238" t="s">
        <v>155</v>
      </c>
      <c r="N5" s="143">
        <v>1</v>
      </c>
      <c r="O5" s="156" t="s">
        <v>421</v>
      </c>
      <c r="P5" s="117">
        <v>15</v>
      </c>
      <c r="Q5" s="117">
        <v>15</v>
      </c>
      <c r="R5" s="117">
        <v>15</v>
      </c>
      <c r="S5" s="117">
        <v>15</v>
      </c>
      <c r="T5" s="117">
        <v>15</v>
      </c>
      <c r="U5" s="117">
        <v>15</v>
      </c>
      <c r="V5" s="117">
        <v>10</v>
      </c>
      <c r="W5" s="145">
        <v>100</v>
      </c>
      <c r="X5" s="146" t="s">
        <v>76</v>
      </c>
      <c r="Y5" s="147" t="s">
        <v>76</v>
      </c>
      <c r="Z5" s="44" t="s">
        <v>76</v>
      </c>
      <c r="AA5" s="145" t="s">
        <v>99</v>
      </c>
      <c r="AB5" s="117"/>
      <c r="AC5" s="254">
        <v>100</v>
      </c>
      <c r="AD5" s="254" t="s">
        <v>76</v>
      </c>
      <c r="AE5" s="255" t="s">
        <v>80</v>
      </c>
      <c r="AF5" s="255" t="s">
        <v>81</v>
      </c>
      <c r="AG5" s="256">
        <v>2</v>
      </c>
      <c r="AH5" s="256">
        <v>1</v>
      </c>
      <c r="AI5" s="257">
        <v>1</v>
      </c>
      <c r="AJ5" s="257">
        <v>4</v>
      </c>
      <c r="AK5" s="237">
        <v>16</v>
      </c>
      <c r="AL5" s="238" t="s">
        <v>74</v>
      </c>
      <c r="AM5" s="262" t="s">
        <v>130</v>
      </c>
      <c r="AN5" s="102" t="s">
        <v>422</v>
      </c>
      <c r="AO5" s="102" t="s">
        <v>423</v>
      </c>
      <c r="AP5" s="148">
        <v>45657</v>
      </c>
      <c r="AQ5" s="149" t="s">
        <v>424</v>
      </c>
      <c r="AR5" s="102" t="s">
        <v>425</v>
      </c>
      <c r="AS5" s="153">
        <v>45416</v>
      </c>
      <c r="AT5" s="151" t="s">
        <v>426</v>
      </c>
      <c r="AU5" s="150"/>
      <c r="AV5" s="151"/>
      <c r="AW5" s="150"/>
      <c r="AX5" s="151"/>
      <c r="AY5" s="152" t="s">
        <v>88</v>
      </c>
      <c r="AZ5" s="149" t="s">
        <v>427</v>
      </c>
      <c r="BA5" s="102" t="s">
        <v>425</v>
      </c>
      <c r="BB5" s="143" t="s">
        <v>397</v>
      </c>
      <c r="BC5" s="102" t="s">
        <v>428</v>
      </c>
      <c r="BD5" s="148" t="s">
        <v>140</v>
      </c>
      <c r="BE5" s="153">
        <v>45419</v>
      </c>
      <c r="BF5" s="151" t="s">
        <v>429</v>
      </c>
      <c r="BG5" s="152" t="s">
        <v>397</v>
      </c>
      <c r="BH5" s="151" t="s">
        <v>428</v>
      </c>
      <c r="BI5" s="150" t="s">
        <v>140</v>
      </c>
      <c r="BJ5" s="151"/>
      <c r="BK5" s="151"/>
      <c r="BL5" s="152"/>
      <c r="BM5" s="150"/>
      <c r="BN5" s="150"/>
      <c r="BO5" s="151"/>
      <c r="BP5" s="151"/>
      <c r="BQ5" s="152"/>
      <c r="BR5" s="150"/>
      <c r="BS5" s="150"/>
      <c r="BT5" s="153" t="s">
        <v>400</v>
      </c>
      <c r="BU5" s="151"/>
      <c r="BV5" s="151"/>
      <c r="BW5" s="151"/>
      <c r="BX5" s="150">
        <v>45404</v>
      </c>
      <c r="BY5" s="151" t="s">
        <v>430</v>
      </c>
      <c r="BZ5" s="151" t="s">
        <v>401</v>
      </c>
      <c r="CA5" s="150">
        <v>45421</v>
      </c>
      <c r="CB5" s="151" t="s">
        <v>402</v>
      </c>
      <c r="CC5" s="151" t="s">
        <v>403</v>
      </c>
      <c r="CD5" s="350" t="s">
        <v>510</v>
      </c>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08" ht="21" customHeight="1" thickTop="1" thickBot="1" x14ac:dyDescent="0.3">
      <c r="A6" s="234"/>
      <c r="B6" s="235"/>
      <c r="C6" s="235"/>
      <c r="D6" s="235"/>
      <c r="E6" s="200"/>
      <c r="F6" s="235"/>
      <c r="G6" s="235"/>
      <c r="H6" s="235"/>
      <c r="I6" s="235"/>
      <c r="J6" s="234"/>
      <c r="K6" s="234"/>
      <c r="L6" s="237"/>
      <c r="M6" s="239"/>
      <c r="N6" s="143">
        <v>2</v>
      </c>
      <c r="O6" s="156"/>
      <c r="P6" s="117"/>
      <c r="Q6" s="117"/>
      <c r="R6" s="117"/>
      <c r="S6" s="117"/>
      <c r="T6" s="117"/>
      <c r="U6" s="117"/>
      <c r="V6" s="117"/>
      <c r="W6" s="145">
        <v>0</v>
      </c>
      <c r="X6" s="146" t="s">
        <v>107</v>
      </c>
      <c r="Y6" s="147"/>
      <c r="Z6" s="44" t="s">
        <v>108</v>
      </c>
      <c r="AA6" s="145" t="s">
        <v>78</v>
      </c>
      <c r="AB6" s="117"/>
      <c r="AC6" s="254"/>
      <c r="AD6" s="254"/>
      <c r="AE6" s="255"/>
      <c r="AF6" s="255"/>
      <c r="AG6" s="256"/>
      <c r="AH6" s="256"/>
      <c r="AI6" s="257"/>
      <c r="AJ6" s="257"/>
      <c r="AK6" s="237"/>
      <c r="AL6" s="239"/>
      <c r="AM6" s="263"/>
      <c r="AN6" s="162"/>
      <c r="AO6" s="162"/>
      <c r="AP6" s="162"/>
      <c r="AQ6" s="148"/>
      <c r="AR6" s="102"/>
      <c r="AS6" s="150"/>
      <c r="AT6" s="151"/>
      <c r="AU6" s="150"/>
      <c r="AV6" s="151"/>
      <c r="AW6" s="150"/>
      <c r="AX6" s="151"/>
      <c r="AY6" s="152"/>
      <c r="AZ6" s="102"/>
      <c r="BA6" s="102"/>
      <c r="BB6" s="143"/>
      <c r="BC6" s="148"/>
      <c r="BD6" s="148"/>
      <c r="BE6" s="151"/>
      <c r="BF6" s="151"/>
      <c r="BG6" s="152"/>
      <c r="BH6" s="150"/>
      <c r="BI6" s="150"/>
      <c r="BJ6" s="151"/>
      <c r="BK6" s="151"/>
      <c r="BL6" s="152"/>
      <c r="BM6" s="150"/>
      <c r="BN6" s="150"/>
      <c r="BO6" s="151"/>
      <c r="BP6" s="151"/>
      <c r="BQ6" s="152"/>
      <c r="BR6" s="150"/>
      <c r="BS6" s="150"/>
      <c r="BT6" s="153" t="s">
        <v>411</v>
      </c>
      <c r="BU6" s="151"/>
      <c r="BV6" s="151"/>
      <c r="BW6" s="151"/>
      <c r="BX6" s="150"/>
      <c r="BY6" s="151"/>
      <c r="BZ6" s="151"/>
      <c r="CA6" s="150"/>
      <c r="CB6" s="151"/>
      <c r="CC6" s="152"/>
      <c r="CD6" s="151"/>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21" customHeight="1" thickTop="1" thickBot="1" x14ac:dyDescent="0.3">
      <c r="A7" s="234"/>
      <c r="B7" s="235"/>
      <c r="C7" s="235"/>
      <c r="D7" s="235"/>
      <c r="E7" s="200"/>
      <c r="F7" s="235"/>
      <c r="G7" s="235"/>
      <c r="H7" s="235"/>
      <c r="I7" s="235"/>
      <c r="J7" s="234"/>
      <c r="K7" s="234"/>
      <c r="L7" s="237"/>
      <c r="M7" s="239"/>
      <c r="N7" s="143">
        <v>3</v>
      </c>
      <c r="O7" s="155"/>
      <c r="P7" s="117"/>
      <c r="Q7" s="117"/>
      <c r="R7" s="117"/>
      <c r="S7" s="117"/>
      <c r="T7" s="117"/>
      <c r="U7" s="117"/>
      <c r="V7" s="117"/>
      <c r="W7" s="145">
        <v>0</v>
      </c>
      <c r="X7" s="146" t="s">
        <v>107</v>
      </c>
      <c r="Y7" s="147"/>
      <c r="Z7" s="44" t="s">
        <v>108</v>
      </c>
      <c r="AA7" s="145" t="s">
        <v>78</v>
      </c>
      <c r="AB7" s="117"/>
      <c r="AC7" s="254"/>
      <c r="AD7" s="254"/>
      <c r="AE7" s="255"/>
      <c r="AF7" s="255"/>
      <c r="AG7" s="256"/>
      <c r="AH7" s="256"/>
      <c r="AI7" s="257"/>
      <c r="AJ7" s="257"/>
      <c r="AK7" s="237"/>
      <c r="AL7" s="239"/>
      <c r="AM7" s="263"/>
      <c r="AN7" s="102"/>
      <c r="AO7" s="143"/>
      <c r="AP7" s="148"/>
      <c r="AQ7" s="148"/>
      <c r="AR7" s="102"/>
      <c r="AS7" s="150"/>
      <c r="AT7" s="151"/>
      <c r="AU7" s="150"/>
      <c r="AV7" s="151"/>
      <c r="AW7" s="150"/>
      <c r="AX7" s="151"/>
      <c r="AY7" s="152"/>
      <c r="AZ7" s="102"/>
      <c r="BA7" s="102"/>
      <c r="BB7" s="143"/>
      <c r="BC7" s="148"/>
      <c r="BD7" s="148"/>
      <c r="BE7" s="151"/>
      <c r="BF7" s="151"/>
      <c r="BG7" s="152"/>
      <c r="BH7" s="150"/>
      <c r="BI7" s="150"/>
      <c r="BJ7" s="151"/>
      <c r="BK7" s="151"/>
      <c r="BL7" s="152"/>
      <c r="BM7" s="150"/>
      <c r="BN7" s="150"/>
      <c r="BO7" s="151"/>
      <c r="BP7" s="151"/>
      <c r="BQ7" s="152"/>
      <c r="BR7" s="150"/>
      <c r="BS7" s="150"/>
      <c r="BT7" s="150"/>
      <c r="BU7" s="151"/>
      <c r="BV7" s="151"/>
      <c r="BW7" s="151"/>
      <c r="BX7" s="150"/>
      <c r="BY7" s="151"/>
      <c r="BZ7" s="151"/>
      <c r="CA7" s="150"/>
      <c r="CB7" s="151"/>
      <c r="CC7" s="152"/>
      <c r="CD7" s="151"/>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x14ac:dyDescent="0.3">
      <c r="A8" s="234"/>
      <c r="B8" s="235"/>
      <c r="C8" s="235"/>
      <c r="D8" s="235"/>
      <c r="E8" s="200"/>
      <c r="F8" s="235"/>
      <c r="G8" s="235"/>
      <c r="H8" s="235"/>
      <c r="I8" s="235"/>
      <c r="J8" s="234"/>
      <c r="K8" s="234"/>
      <c r="L8" s="237"/>
      <c r="M8" s="239"/>
      <c r="N8" s="143">
        <v>4</v>
      </c>
      <c r="O8" s="156"/>
      <c r="P8" s="117"/>
      <c r="Q8" s="117"/>
      <c r="R8" s="117"/>
      <c r="S8" s="117"/>
      <c r="T8" s="117"/>
      <c r="U8" s="117"/>
      <c r="V8" s="117"/>
      <c r="W8" s="145">
        <v>0</v>
      </c>
      <c r="X8" s="146" t="s">
        <v>107</v>
      </c>
      <c r="Y8" s="147"/>
      <c r="Z8" s="44" t="s">
        <v>108</v>
      </c>
      <c r="AA8" s="145" t="s">
        <v>78</v>
      </c>
      <c r="AB8" s="117"/>
      <c r="AC8" s="254"/>
      <c r="AD8" s="254"/>
      <c r="AE8" s="255"/>
      <c r="AF8" s="255"/>
      <c r="AG8" s="256"/>
      <c r="AH8" s="256"/>
      <c r="AI8" s="257"/>
      <c r="AJ8" s="257"/>
      <c r="AK8" s="237"/>
      <c r="AL8" s="239"/>
      <c r="AM8" s="263"/>
      <c r="AN8" s="102"/>
      <c r="AO8" s="143"/>
      <c r="AP8" s="148"/>
      <c r="AQ8" s="148"/>
      <c r="AR8" s="102"/>
      <c r="AS8" s="150"/>
      <c r="AT8" s="151"/>
      <c r="AU8" s="150"/>
      <c r="AV8" s="151"/>
      <c r="AW8" s="150"/>
      <c r="AX8" s="151"/>
      <c r="AY8" s="152"/>
      <c r="AZ8" s="102"/>
      <c r="BA8" s="102"/>
      <c r="BB8" s="143"/>
      <c r="BC8" s="148"/>
      <c r="BD8" s="148"/>
      <c r="BE8" s="151"/>
      <c r="BF8" s="151"/>
      <c r="BG8" s="152"/>
      <c r="BH8" s="150"/>
      <c r="BI8" s="150"/>
      <c r="BJ8" s="151"/>
      <c r="BK8" s="151"/>
      <c r="BL8" s="152"/>
      <c r="BM8" s="150"/>
      <c r="BN8" s="150"/>
      <c r="BO8" s="151"/>
      <c r="BP8" s="151"/>
      <c r="BQ8" s="152"/>
      <c r="BR8" s="150"/>
      <c r="BS8" s="150"/>
      <c r="BT8" s="150"/>
      <c r="BU8" s="151"/>
      <c r="BV8" s="151"/>
      <c r="BW8" s="151"/>
      <c r="BX8" s="150"/>
      <c r="BY8" s="151"/>
      <c r="BZ8" s="151"/>
      <c r="CA8" s="150"/>
      <c r="CB8" s="151"/>
      <c r="CC8" s="152"/>
      <c r="CD8" s="15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x14ac:dyDescent="0.3">
      <c r="A9" s="234"/>
      <c r="B9" s="235"/>
      <c r="C9" s="235"/>
      <c r="D9" s="235"/>
      <c r="E9" s="200"/>
      <c r="F9" s="235"/>
      <c r="G9" s="235"/>
      <c r="H9" s="235"/>
      <c r="I9" s="235"/>
      <c r="J9" s="234"/>
      <c r="K9" s="234"/>
      <c r="L9" s="237"/>
      <c r="M9" s="239"/>
      <c r="N9" s="143">
        <v>5</v>
      </c>
      <c r="O9" s="156"/>
      <c r="P9" s="117"/>
      <c r="Q9" s="117"/>
      <c r="R9" s="117"/>
      <c r="S9" s="117"/>
      <c r="T9" s="117"/>
      <c r="U9" s="117"/>
      <c r="V9" s="117"/>
      <c r="W9" s="145">
        <v>0</v>
      </c>
      <c r="X9" s="146" t="s">
        <v>107</v>
      </c>
      <c r="Y9" s="147"/>
      <c r="Z9" s="44" t="s">
        <v>108</v>
      </c>
      <c r="AA9" s="145" t="s">
        <v>78</v>
      </c>
      <c r="AB9" s="117"/>
      <c r="AC9" s="254"/>
      <c r="AD9" s="254"/>
      <c r="AE9" s="255"/>
      <c r="AF9" s="255"/>
      <c r="AG9" s="256"/>
      <c r="AH9" s="256"/>
      <c r="AI9" s="257"/>
      <c r="AJ9" s="257"/>
      <c r="AK9" s="237"/>
      <c r="AL9" s="239"/>
      <c r="AM9" s="263"/>
      <c r="AN9" s="102"/>
      <c r="AO9" s="143"/>
      <c r="AP9" s="148"/>
      <c r="AQ9" s="148"/>
      <c r="AR9" s="102"/>
      <c r="AS9" s="150"/>
      <c r="AT9" s="151"/>
      <c r="AU9" s="150"/>
      <c r="AV9" s="151"/>
      <c r="AW9" s="150"/>
      <c r="AX9" s="151"/>
      <c r="AY9" s="152"/>
      <c r="AZ9" s="102"/>
      <c r="BA9" s="102"/>
      <c r="BB9" s="143"/>
      <c r="BC9" s="148"/>
      <c r="BD9" s="148"/>
      <c r="BE9" s="151"/>
      <c r="BF9" s="151"/>
      <c r="BG9" s="152"/>
      <c r="BH9" s="150"/>
      <c r="BI9" s="150"/>
      <c r="BJ9" s="151"/>
      <c r="BK9" s="151"/>
      <c r="BL9" s="152"/>
      <c r="BM9" s="150"/>
      <c r="BN9" s="150"/>
      <c r="BO9" s="151"/>
      <c r="BP9" s="151"/>
      <c r="BQ9" s="152"/>
      <c r="BR9" s="150"/>
      <c r="BS9" s="150"/>
      <c r="BT9" s="150"/>
      <c r="BU9" s="151"/>
      <c r="BV9" s="151"/>
      <c r="BW9" s="151"/>
      <c r="BX9" s="150"/>
      <c r="BY9" s="151"/>
      <c r="BZ9" s="151"/>
      <c r="CA9" s="150"/>
      <c r="CB9" s="151"/>
      <c r="CC9" s="152"/>
      <c r="CD9" s="15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21" customHeight="1" thickTop="1" thickBot="1" x14ac:dyDescent="0.3">
      <c r="A10" s="234"/>
      <c r="B10" s="235"/>
      <c r="C10" s="235"/>
      <c r="D10" s="235"/>
      <c r="E10" s="200"/>
      <c r="F10" s="235"/>
      <c r="G10" s="235"/>
      <c r="H10" s="235"/>
      <c r="I10" s="235"/>
      <c r="J10" s="234"/>
      <c r="K10" s="234"/>
      <c r="L10" s="237"/>
      <c r="M10" s="240"/>
      <c r="N10" s="143">
        <v>6</v>
      </c>
      <c r="O10" s="156"/>
      <c r="P10" s="117"/>
      <c r="Q10" s="117"/>
      <c r="R10" s="117"/>
      <c r="S10" s="117"/>
      <c r="T10" s="117"/>
      <c r="U10" s="117"/>
      <c r="V10" s="117"/>
      <c r="W10" s="145">
        <v>0</v>
      </c>
      <c r="X10" s="146" t="s">
        <v>107</v>
      </c>
      <c r="Y10" s="147"/>
      <c r="Z10" s="44" t="s">
        <v>108</v>
      </c>
      <c r="AA10" s="145" t="s">
        <v>78</v>
      </c>
      <c r="AB10" s="117"/>
      <c r="AC10" s="254"/>
      <c r="AD10" s="254"/>
      <c r="AE10" s="255"/>
      <c r="AF10" s="255"/>
      <c r="AG10" s="256"/>
      <c r="AH10" s="256"/>
      <c r="AI10" s="257"/>
      <c r="AJ10" s="257"/>
      <c r="AK10" s="237"/>
      <c r="AL10" s="240"/>
      <c r="AM10" s="264"/>
      <c r="AN10" s="102"/>
      <c r="AO10" s="143"/>
      <c r="AP10" s="148"/>
      <c r="AQ10" s="148"/>
      <c r="AR10" s="102"/>
      <c r="AS10" s="150"/>
      <c r="AT10" s="151"/>
      <c r="AU10" s="150"/>
      <c r="AV10" s="151"/>
      <c r="AW10" s="150"/>
      <c r="AX10" s="151"/>
      <c r="AY10" s="152"/>
      <c r="AZ10" s="102"/>
      <c r="BA10" s="102"/>
      <c r="BB10" s="143"/>
      <c r="BC10" s="148"/>
      <c r="BD10" s="148"/>
      <c r="BE10" s="151"/>
      <c r="BF10" s="151"/>
      <c r="BG10" s="152"/>
      <c r="BH10" s="150"/>
      <c r="BI10" s="150"/>
      <c r="BJ10" s="151"/>
      <c r="BK10" s="151"/>
      <c r="BL10" s="152"/>
      <c r="BM10" s="150"/>
      <c r="BN10" s="150"/>
      <c r="BO10" s="151"/>
      <c r="BP10" s="151"/>
      <c r="BQ10" s="152"/>
      <c r="BR10" s="150"/>
      <c r="BS10" s="150"/>
      <c r="BT10" s="150"/>
      <c r="BU10" s="151"/>
      <c r="BV10" s="151"/>
      <c r="BW10" s="151"/>
      <c r="BX10" s="150"/>
      <c r="BY10" s="151"/>
      <c r="BZ10" s="151"/>
      <c r="CA10" s="150"/>
      <c r="CB10" s="151"/>
      <c r="CC10" s="152"/>
      <c r="CD10" s="15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x14ac:dyDescent="0.3">
      <c r="A11" s="234">
        <v>2</v>
      </c>
      <c r="B11" s="235"/>
      <c r="C11" s="235"/>
      <c r="D11" s="235"/>
      <c r="E11" s="200"/>
      <c r="F11" s="235"/>
      <c r="G11" s="235"/>
      <c r="H11" s="235"/>
      <c r="I11" s="235"/>
      <c r="J11" s="234"/>
      <c r="K11" s="234"/>
      <c r="L11" s="237">
        <v>0</v>
      </c>
      <c r="M11" s="238" t="b">
        <v>0</v>
      </c>
      <c r="N11" s="143">
        <v>1</v>
      </c>
      <c r="O11" s="156"/>
      <c r="P11" s="117"/>
      <c r="Q11" s="117"/>
      <c r="R11" s="117"/>
      <c r="S11" s="117"/>
      <c r="T11" s="117"/>
      <c r="U11" s="117"/>
      <c r="V11" s="117"/>
      <c r="W11" s="145">
        <v>0</v>
      </c>
      <c r="X11" s="146" t="s">
        <v>107</v>
      </c>
      <c r="Y11" s="147"/>
      <c r="Z11" s="44" t="s">
        <v>108</v>
      </c>
      <c r="AA11" s="145" t="s">
        <v>78</v>
      </c>
      <c r="AB11" s="117"/>
      <c r="AC11" s="254">
        <v>0</v>
      </c>
      <c r="AD11" s="254" t="s">
        <v>107</v>
      </c>
      <c r="AE11" s="255"/>
      <c r="AF11" s="255"/>
      <c r="AG11" s="256" t="s">
        <v>122</v>
      </c>
      <c r="AH11" s="256" t="s">
        <v>122</v>
      </c>
      <c r="AI11" s="257"/>
      <c r="AJ11" s="257"/>
      <c r="AK11" s="237">
        <v>0</v>
      </c>
      <c r="AL11" s="238" t="b">
        <v>0</v>
      </c>
      <c r="AM11" s="262"/>
      <c r="AN11" s="102"/>
      <c r="AO11" s="143"/>
      <c r="AP11" s="148"/>
      <c r="AQ11" s="148"/>
      <c r="AR11" s="102"/>
      <c r="AS11" s="150"/>
      <c r="AT11" s="151"/>
      <c r="AU11" s="150"/>
      <c r="AV11" s="151"/>
      <c r="AW11" s="150"/>
      <c r="AX11" s="151"/>
      <c r="AY11" s="152"/>
      <c r="AZ11" s="102"/>
      <c r="BA11" s="102"/>
      <c r="BB11" s="143"/>
      <c r="BC11" s="148"/>
      <c r="BD11" s="148"/>
      <c r="BE11" s="151"/>
      <c r="BF11" s="151"/>
      <c r="BG11" s="152"/>
      <c r="BH11" s="150"/>
      <c r="BI11" s="150"/>
      <c r="BJ11" s="151"/>
      <c r="BK11" s="151"/>
      <c r="BL11" s="152"/>
      <c r="BM11" s="150"/>
      <c r="BN11" s="150"/>
      <c r="BO11" s="151"/>
      <c r="BP11" s="151"/>
      <c r="BQ11" s="152"/>
      <c r="BR11" s="150"/>
      <c r="BS11" s="150"/>
      <c r="BT11" s="150"/>
      <c r="BU11" s="151"/>
      <c r="BV11" s="151"/>
      <c r="BW11" s="151"/>
      <c r="BX11" s="150"/>
      <c r="BY11" s="151"/>
      <c r="BZ11" s="151"/>
      <c r="CA11" s="150"/>
      <c r="CB11" s="151"/>
      <c r="CC11" s="152"/>
      <c r="CD11" s="15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x14ac:dyDescent="0.3">
      <c r="A12" s="234"/>
      <c r="B12" s="235"/>
      <c r="C12" s="235"/>
      <c r="D12" s="235"/>
      <c r="E12" s="200"/>
      <c r="F12" s="235"/>
      <c r="G12" s="235"/>
      <c r="H12" s="235"/>
      <c r="I12" s="235"/>
      <c r="J12" s="234"/>
      <c r="K12" s="234"/>
      <c r="L12" s="237"/>
      <c r="M12" s="239"/>
      <c r="N12" s="143">
        <v>2</v>
      </c>
      <c r="O12" s="156"/>
      <c r="P12" s="117"/>
      <c r="Q12" s="117"/>
      <c r="R12" s="117"/>
      <c r="S12" s="117"/>
      <c r="T12" s="117"/>
      <c r="U12" s="117"/>
      <c r="V12" s="117"/>
      <c r="W12" s="145">
        <v>0</v>
      </c>
      <c r="X12" s="146" t="s">
        <v>107</v>
      </c>
      <c r="Y12" s="147"/>
      <c r="Z12" s="44" t="s">
        <v>108</v>
      </c>
      <c r="AA12" s="145" t="s">
        <v>78</v>
      </c>
      <c r="AB12" s="117"/>
      <c r="AC12" s="254"/>
      <c r="AD12" s="254"/>
      <c r="AE12" s="255"/>
      <c r="AF12" s="255"/>
      <c r="AG12" s="256"/>
      <c r="AH12" s="256"/>
      <c r="AI12" s="257"/>
      <c r="AJ12" s="257"/>
      <c r="AK12" s="237"/>
      <c r="AL12" s="239"/>
      <c r="AM12" s="263"/>
      <c r="AN12" s="102"/>
      <c r="AO12" s="143"/>
      <c r="AP12" s="148"/>
      <c r="AQ12" s="148"/>
      <c r="AR12" s="102"/>
      <c r="AS12" s="150"/>
      <c r="AT12" s="151"/>
      <c r="AU12" s="150"/>
      <c r="AV12" s="151"/>
      <c r="AW12" s="150"/>
      <c r="AX12" s="151"/>
      <c r="AY12" s="152"/>
      <c r="AZ12" s="102"/>
      <c r="BA12" s="102"/>
      <c r="BB12" s="143"/>
      <c r="BC12" s="148"/>
      <c r="BD12" s="148"/>
      <c r="BE12" s="151"/>
      <c r="BF12" s="151"/>
      <c r="BG12" s="152"/>
      <c r="BH12" s="150"/>
      <c r="BI12" s="150"/>
      <c r="BJ12" s="151"/>
      <c r="BK12" s="151"/>
      <c r="BL12" s="152"/>
      <c r="BM12" s="150"/>
      <c r="BN12" s="150"/>
      <c r="BO12" s="151"/>
      <c r="BP12" s="151"/>
      <c r="BQ12" s="152"/>
      <c r="BR12" s="150"/>
      <c r="BS12" s="150"/>
      <c r="BT12" s="150"/>
      <c r="BU12" s="151"/>
      <c r="BV12" s="151"/>
      <c r="BW12" s="151"/>
      <c r="BX12" s="150"/>
      <c r="BY12" s="151"/>
      <c r="BZ12" s="151"/>
      <c r="CA12" s="150"/>
      <c r="CB12" s="151"/>
      <c r="CC12" s="152"/>
      <c r="CD12" s="15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x14ac:dyDescent="0.3">
      <c r="A13" s="234"/>
      <c r="B13" s="235"/>
      <c r="C13" s="235"/>
      <c r="D13" s="235"/>
      <c r="E13" s="200"/>
      <c r="F13" s="235"/>
      <c r="G13" s="235"/>
      <c r="H13" s="235"/>
      <c r="I13" s="235"/>
      <c r="J13" s="234"/>
      <c r="K13" s="234"/>
      <c r="L13" s="237"/>
      <c r="M13" s="239"/>
      <c r="N13" s="143">
        <v>3</v>
      </c>
      <c r="O13" s="155"/>
      <c r="P13" s="117"/>
      <c r="Q13" s="117"/>
      <c r="R13" s="117"/>
      <c r="S13" s="117"/>
      <c r="T13" s="117"/>
      <c r="U13" s="117"/>
      <c r="V13" s="117"/>
      <c r="W13" s="145">
        <v>0</v>
      </c>
      <c r="X13" s="146" t="s">
        <v>107</v>
      </c>
      <c r="Y13" s="147"/>
      <c r="Z13" s="44" t="s">
        <v>108</v>
      </c>
      <c r="AA13" s="145" t="s">
        <v>78</v>
      </c>
      <c r="AB13" s="117"/>
      <c r="AC13" s="254"/>
      <c r="AD13" s="254"/>
      <c r="AE13" s="255"/>
      <c r="AF13" s="255"/>
      <c r="AG13" s="256"/>
      <c r="AH13" s="256"/>
      <c r="AI13" s="257"/>
      <c r="AJ13" s="257"/>
      <c r="AK13" s="237"/>
      <c r="AL13" s="239"/>
      <c r="AM13" s="263"/>
      <c r="AN13" s="102"/>
      <c r="AO13" s="143"/>
      <c r="AP13" s="148"/>
      <c r="AQ13" s="148"/>
      <c r="AR13" s="102"/>
      <c r="AS13" s="150"/>
      <c r="AT13" s="151"/>
      <c r="AU13" s="150"/>
      <c r="AV13" s="151"/>
      <c r="AW13" s="150"/>
      <c r="AX13" s="151"/>
      <c r="AY13" s="152"/>
      <c r="AZ13" s="102"/>
      <c r="BA13" s="102"/>
      <c r="BB13" s="143"/>
      <c r="BC13" s="148"/>
      <c r="BD13" s="148"/>
      <c r="BE13" s="151"/>
      <c r="BF13" s="151"/>
      <c r="BG13" s="152"/>
      <c r="BH13" s="150"/>
      <c r="BI13" s="150"/>
      <c r="BJ13" s="151"/>
      <c r="BK13" s="151"/>
      <c r="BL13" s="152"/>
      <c r="BM13" s="150"/>
      <c r="BN13" s="150"/>
      <c r="BO13" s="151"/>
      <c r="BP13" s="151"/>
      <c r="BQ13" s="152"/>
      <c r="BR13" s="150"/>
      <c r="BS13" s="150"/>
      <c r="BT13" s="150"/>
      <c r="BU13" s="151"/>
      <c r="BV13" s="151"/>
      <c r="BW13" s="151"/>
      <c r="BX13" s="150"/>
      <c r="BY13" s="151"/>
      <c r="BZ13" s="151"/>
      <c r="CA13" s="150"/>
      <c r="CB13" s="151"/>
      <c r="CC13" s="152"/>
      <c r="CD13" s="15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x14ac:dyDescent="0.3">
      <c r="A14" s="234"/>
      <c r="B14" s="235"/>
      <c r="C14" s="235"/>
      <c r="D14" s="235"/>
      <c r="E14" s="200"/>
      <c r="F14" s="235"/>
      <c r="G14" s="235"/>
      <c r="H14" s="235"/>
      <c r="I14" s="235"/>
      <c r="J14" s="234"/>
      <c r="K14" s="234"/>
      <c r="L14" s="237"/>
      <c r="M14" s="239"/>
      <c r="N14" s="143">
        <v>4</v>
      </c>
      <c r="O14" s="156"/>
      <c r="P14" s="117"/>
      <c r="Q14" s="117"/>
      <c r="R14" s="117"/>
      <c r="S14" s="117"/>
      <c r="T14" s="117"/>
      <c r="U14" s="117"/>
      <c r="V14" s="117"/>
      <c r="W14" s="145">
        <v>0</v>
      </c>
      <c r="X14" s="146" t="s">
        <v>107</v>
      </c>
      <c r="Y14" s="147"/>
      <c r="Z14" s="44" t="s">
        <v>108</v>
      </c>
      <c r="AA14" s="145" t="s">
        <v>78</v>
      </c>
      <c r="AB14" s="117"/>
      <c r="AC14" s="254"/>
      <c r="AD14" s="254"/>
      <c r="AE14" s="255"/>
      <c r="AF14" s="255"/>
      <c r="AG14" s="256"/>
      <c r="AH14" s="256"/>
      <c r="AI14" s="257"/>
      <c r="AJ14" s="257"/>
      <c r="AK14" s="237"/>
      <c r="AL14" s="239"/>
      <c r="AM14" s="263"/>
      <c r="AN14" s="102"/>
      <c r="AO14" s="143"/>
      <c r="AP14" s="148"/>
      <c r="AQ14" s="148"/>
      <c r="AR14" s="102"/>
      <c r="AS14" s="150"/>
      <c r="AT14" s="151"/>
      <c r="AU14" s="150"/>
      <c r="AV14" s="151"/>
      <c r="AW14" s="150"/>
      <c r="AX14" s="151"/>
      <c r="AY14" s="152"/>
      <c r="AZ14" s="102"/>
      <c r="BA14" s="102"/>
      <c r="BB14" s="143"/>
      <c r="BC14" s="148"/>
      <c r="BD14" s="148"/>
      <c r="BE14" s="151"/>
      <c r="BF14" s="151"/>
      <c r="BG14" s="152"/>
      <c r="BH14" s="150"/>
      <c r="BI14" s="150"/>
      <c r="BJ14" s="151"/>
      <c r="BK14" s="151"/>
      <c r="BL14" s="152"/>
      <c r="BM14" s="150"/>
      <c r="BN14" s="150"/>
      <c r="BO14" s="151"/>
      <c r="BP14" s="151"/>
      <c r="BQ14" s="152"/>
      <c r="BR14" s="150"/>
      <c r="BS14" s="150"/>
      <c r="BT14" s="150"/>
      <c r="BU14" s="151"/>
      <c r="BV14" s="151"/>
      <c r="BW14" s="151"/>
      <c r="BX14" s="150"/>
      <c r="BY14" s="151"/>
      <c r="BZ14" s="151"/>
      <c r="CA14" s="150"/>
      <c r="CB14" s="151"/>
      <c r="CC14" s="152"/>
      <c r="CD14" s="15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x14ac:dyDescent="0.3">
      <c r="A15" s="234"/>
      <c r="B15" s="235"/>
      <c r="C15" s="235"/>
      <c r="D15" s="235"/>
      <c r="E15" s="200"/>
      <c r="F15" s="235"/>
      <c r="G15" s="235"/>
      <c r="H15" s="235"/>
      <c r="I15" s="235"/>
      <c r="J15" s="234"/>
      <c r="K15" s="234"/>
      <c r="L15" s="237"/>
      <c r="M15" s="239"/>
      <c r="N15" s="143">
        <v>5</v>
      </c>
      <c r="O15" s="156"/>
      <c r="P15" s="117"/>
      <c r="Q15" s="117"/>
      <c r="R15" s="117"/>
      <c r="S15" s="117"/>
      <c r="T15" s="117"/>
      <c r="U15" s="117"/>
      <c r="V15" s="117"/>
      <c r="W15" s="145">
        <v>0</v>
      </c>
      <c r="X15" s="146" t="s">
        <v>107</v>
      </c>
      <c r="Y15" s="147"/>
      <c r="Z15" s="44" t="s">
        <v>108</v>
      </c>
      <c r="AA15" s="145" t="s">
        <v>78</v>
      </c>
      <c r="AB15" s="117"/>
      <c r="AC15" s="254"/>
      <c r="AD15" s="254"/>
      <c r="AE15" s="255"/>
      <c r="AF15" s="255"/>
      <c r="AG15" s="256"/>
      <c r="AH15" s="256"/>
      <c r="AI15" s="257"/>
      <c r="AJ15" s="257"/>
      <c r="AK15" s="237"/>
      <c r="AL15" s="239"/>
      <c r="AM15" s="263"/>
      <c r="AN15" s="102"/>
      <c r="AO15" s="143"/>
      <c r="AP15" s="148"/>
      <c r="AQ15" s="148"/>
      <c r="AR15" s="102"/>
      <c r="AS15" s="150"/>
      <c r="AT15" s="151"/>
      <c r="AU15" s="150"/>
      <c r="AV15" s="151"/>
      <c r="AW15" s="150"/>
      <c r="AX15" s="151"/>
      <c r="AY15" s="152"/>
      <c r="AZ15" s="102"/>
      <c r="BA15" s="102"/>
      <c r="BB15" s="143"/>
      <c r="BC15" s="148"/>
      <c r="BD15" s="148"/>
      <c r="BE15" s="151"/>
      <c r="BF15" s="151"/>
      <c r="BG15" s="152"/>
      <c r="BH15" s="150"/>
      <c r="BI15" s="150"/>
      <c r="BJ15" s="151"/>
      <c r="BK15" s="151"/>
      <c r="BL15" s="152"/>
      <c r="BM15" s="150"/>
      <c r="BN15" s="150"/>
      <c r="BO15" s="151"/>
      <c r="BP15" s="151"/>
      <c r="BQ15" s="152"/>
      <c r="BR15" s="150"/>
      <c r="BS15" s="150"/>
      <c r="BT15" s="150"/>
      <c r="BU15" s="151"/>
      <c r="BV15" s="151"/>
      <c r="BW15" s="151"/>
      <c r="BX15" s="150"/>
      <c r="BY15" s="151"/>
      <c r="BZ15" s="151"/>
      <c r="CA15" s="150"/>
      <c r="CB15" s="151"/>
      <c r="CC15" s="152"/>
      <c r="CD15" s="15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x14ac:dyDescent="0.3">
      <c r="A16" s="234"/>
      <c r="B16" s="235"/>
      <c r="C16" s="235"/>
      <c r="D16" s="235"/>
      <c r="E16" s="200"/>
      <c r="F16" s="235"/>
      <c r="G16" s="235"/>
      <c r="H16" s="235"/>
      <c r="I16" s="235"/>
      <c r="J16" s="234"/>
      <c r="K16" s="234"/>
      <c r="L16" s="237"/>
      <c r="M16" s="240"/>
      <c r="N16" s="143">
        <v>6</v>
      </c>
      <c r="O16" s="156"/>
      <c r="P16" s="117"/>
      <c r="Q16" s="117"/>
      <c r="R16" s="117"/>
      <c r="S16" s="117"/>
      <c r="T16" s="117"/>
      <c r="U16" s="117"/>
      <c r="V16" s="117"/>
      <c r="W16" s="145">
        <v>0</v>
      </c>
      <c r="X16" s="146" t="s">
        <v>107</v>
      </c>
      <c r="Y16" s="147"/>
      <c r="Z16" s="44" t="s">
        <v>108</v>
      </c>
      <c r="AA16" s="145" t="s">
        <v>78</v>
      </c>
      <c r="AB16" s="117"/>
      <c r="AC16" s="254"/>
      <c r="AD16" s="254"/>
      <c r="AE16" s="255"/>
      <c r="AF16" s="255"/>
      <c r="AG16" s="256"/>
      <c r="AH16" s="256"/>
      <c r="AI16" s="257"/>
      <c r="AJ16" s="257"/>
      <c r="AK16" s="237"/>
      <c r="AL16" s="240"/>
      <c r="AM16" s="264"/>
      <c r="AN16" s="102"/>
      <c r="AO16" s="143"/>
      <c r="AP16" s="148"/>
      <c r="AQ16" s="148"/>
      <c r="AR16" s="102"/>
      <c r="AS16" s="150"/>
      <c r="AT16" s="151"/>
      <c r="AU16" s="150"/>
      <c r="AV16" s="151"/>
      <c r="AW16" s="150"/>
      <c r="AX16" s="151"/>
      <c r="AY16" s="152"/>
      <c r="AZ16" s="102"/>
      <c r="BA16" s="102"/>
      <c r="BB16" s="143"/>
      <c r="BC16" s="148"/>
      <c r="BD16" s="148"/>
      <c r="BE16" s="151"/>
      <c r="BF16" s="151"/>
      <c r="BG16" s="152"/>
      <c r="BH16" s="150"/>
      <c r="BI16" s="150"/>
      <c r="BJ16" s="151"/>
      <c r="BK16" s="151"/>
      <c r="BL16" s="152"/>
      <c r="BM16" s="150"/>
      <c r="BN16" s="150"/>
      <c r="BO16" s="151"/>
      <c r="BP16" s="151"/>
      <c r="BQ16" s="152"/>
      <c r="BR16" s="150"/>
      <c r="BS16" s="150"/>
      <c r="BT16" s="150"/>
      <c r="BU16" s="151"/>
      <c r="BV16" s="151"/>
      <c r="BW16" s="151"/>
      <c r="BX16" s="150"/>
      <c r="BY16" s="151"/>
      <c r="BZ16" s="151"/>
      <c r="CA16" s="150"/>
      <c r="CB16" s="151"/>
      <c r="CC16" s="152"/>
      <c r="CD16" s="15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x14ac:dyDescent="0.3">
      <c r="A17" s="234">
        <v>3</v>
      </c>
      <c r="B17" s="235"/>
      <c r="C17" s="235"/>
      <c r="D17" s="235"/>
      <c r="E17" s="200"/>
      <c r="F17" s="235"/>
      <c r="G17" s="235"/>
      <c r="H17" s="235"/>
      <c r="I17" s="235"/>
      <c r="J17" s="234"/>
      <c r="K17" s="234"/>
      <c r="L17" s="237">
        <v>0</v>
      </c>
      <c r="M17" s="238" t="b">
        <v>0</v>
      </c>
      <c r="N17" s="143">
        <v>1</v>
      </c>
      <c r="O17" s="156"/>
      <c r="P17" s="117"/>
      <c r="Q17" s="117"/>
      <c r="R17" s="117"/>
      <c r="S17" s="117"/>
      <c r="T17" s="117"/>
      <c r="U17" s="117"/>
      <c r="V17" s="117"/>
      <c r="W17" s="145">
        <v>0</v>
      </c>
      <c r="X17" s="146" t="s">
        <v>107</v>
      </c>
      <c r="Y17" s="147"/>
      <c r="Z17" s="44" t="s">
        <v>108</v>
      </c>
      <c r="AA17" s="145" t="s">
        <v>78</v>
      </c>
      <c r="AB17" s="117"/>
      <c r="AC17" s="254">
        <v>0</v>
      </c>
      <c r="AD17" s="254" t="s">
        <v>107</v>
      </c>
      <c r="AE17" s="255"/>
      <c r="AF17" s="255"/>
      <c r="AG17" s="256" t="s">
        <v>122</v>
      </c>
      <c r="AH17" s="256" t="s">
        <v>122</v>
      </c>
      <c r="AI17" s="257"/>
      <c r="AJ17" s="257"/>
      <c r="AK17" s="237">
        <v>0</v>
      </c>
      <c r="AL17" s="238" t="b">
        <v>0</v>
      </c>
      <c r="AM17" s="262"/>
      <c r="AN17" s="102"/>
      <c r="AO17" s="143"/>
      <c r="AP17" s="148"/>
      <c r="AQ17" s="148"/>
      <c r="AR17" s="102"/>
      <c r="AS17" s="150"/>
      <c r="AT17" s="151"/>
      <c r="AU17" s="150"/>
      <c r="AV17" s="151"/>
      <c r="AW17" s="150"/>
      <c r="AX17" s="151"/>
      <c r="AY17" s="152"/>
      <c r="AZ17" s="102"/>
      <c r="BA17" s="102"/>
      <c r="BB17" s="143"/>
      <c r="BC17" s="148"/>
      <c r="BD17" s="148"/>
      <c r="BE17" s="151"/>
      <c r="BF17" s="151"/>
      <c r="BG17" s="152"/>
      <c r="BH17" s="150"/>
      <c r="BI17" s="150"/>
      <c r="BJ17" s="151"/>
      <c r="BK17" s="151"/>
      <c r="BL17" s="152"/>
      <c r="BM17" s="150"/>
      <c r="BN17" s="150"/>
      <c r="BO17" s="151"/>
      <c r="BP17" s="151"/>
      <c r="BQ17" s="152"/>
      <c r="BR17" s="150"/>
      <c r="BS17" s="150"/>
      <c r="BT17" s="150"/>
      <c r="BU17" s="151"/>
      <c r="BV17" s="151"/>
      <c r="BW17" s="151"/>
      <c r="BX17" s="150"/>
      <c r="BY17" s="151"/>
      <c r="BZ17" s="151"/>
      <c r="CA17" s="150"/>
      <c r="CB17" s="151"/>
      <c r="CC17" s="152"/>
      <c r="CD17" s="15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x14ac:dyDescent="0.3">
      <c r="A18" s="234"/>
      <c r="B18" s="235"/>
      <c r="C18" s="235"/>
      <c r="D18" s="235"/>
      <c r="E18" s="200"/>
      <c r="F18" s="235"/>
      <c r="G18" s="235"/>
      <c r="H18" s="235"/>
      <c r="I18" s="235"/>
      <c r="J18" s="234"/>
      <c r="K18" s="234"/>
      <c r="L18" s="237"/>
      <c r="M18" s="239"/>
      <c r="N18" s="143">
        <v>2</v>
      </c>
      <c r="O18" s="156"/>
      <c r="P18" s="117"/>
      <c r="Q18" s="117"/>
      <c r="R18" s="117"/>
      <c r="S18" s="117"/>
      <c r="T18" s="117"/>
      <c r="U18" s="117"/>
      <c r="V18" s="117"/>
      <c r="W18" s="145">
        <v>0</v>
      </c>
      <c r="X18" s="146" t="s">
        <v>107</v>
      </c>
      <c r="Y18" s="147"/>
      <c r="Z18" s="44" t="s">
        <v>108</v>
      </c>
      <c r="AA18" s="145" t="s">
        <v>78</v>
      </c>
      <c r="AB18" s="117"/>
      <c r="AC18" s="254"/>
      <c r="AD18" s="254"/>
      <c r="AE18" s="255"/>
      <c r="AF18" s="255"/>
      <c r="AG18" s="256"/>
      <c r="AH18" s="256"/>
      <c r="AI18" s="257"/>
      <c r="AJ18" s="257"/>
      <c r="AK18" s="237"/>
      <c r="AL18" s="239"/>
      <c r="AM18" s="263"/>
      <c r="AN18" s="102"/>
      <c r="AO18" s="143"/>
      <c r="AP18" s="148"/>
      <c r="AQ18" s="148"/>
      <c r="AR18" s="102"/>
      <c r="AS18" s="150"/>
      <c r="AT18" s="151"/>
      <c r="AU18" s="150"/>
      <c r="AV18" s="151"/>
      <c r="AW18" s="150"/>
      <c r="AX18" s="151"/>
      <c r="AY18" s="152"/>
      <c r="AZ18" s="102"/>
      <c r="BA18" s="102"/>
      <c r="BB18" s="143"/>
      <c r="BC18" s="148"/>
      <c r="BD18" s="148"/>
      <c r="BE18" s="151"/>
      <c r="BF18" s="151"/>
      <c r="BG18" s="152"/>
      <c r="BH18" s="150"/>
      <c r="BI18" s="150"/>
      <c r="BJ18" s="151"/>
      <c r="BK18" s="151"/>
      <c r="BL18" s="152"/>
      <c r="BM18" s="150"/>
      <c r="BN18" s="150"/>
      <c r="BO18" s="151"/>
      <c r="BP18" s="151"/>
      <c r="BQ18" s="152"/>
      <c r="BR18" s="150"/>
      <c r="BS18" s="150"/>
      <c r="BT18" s="150"/>
      <c r="BU18" s="151"/>
      <c r="BV18" s="151"/>
      <c r="BW18" s="151"/>
      <c r="BX18" s="150"/>
      <c r="BY18" s="151"/>
      <c r="BZ18" s="151"/>
      <c r="CA18" s="150"/>
      <c r="CB18" s="151"/>
      <c r="CC18" s="152"/>
      <c r="CD18" s="15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x14ac:dyDescent="0.3">
      <c r="A19" s="234"/>
      <c r="B19" s="235"/>
      <c r="C19" s="235"/>
      <c r="D19" s="235"/>
      <c r="E19" s="200"/>
      <c r="F19" s="235"/>
      <c r="G19" s="235"/>
      <c r="H19" s="235"/>
      <c r="I19" s="235"/>
      <c r="J19" s="234"/>
      <c r="K19" s="234"/>
      <c r="L19" s="237"/>
      <c r="M19" s="239"/>
      <c r="N19" s="143">
        <v>3</v>
      </c>
      <c r="O19" s="155"/>
      <c r="P19" s="117"/>
      <c r="Q19" s="117"/>
      <c r="R19" s="117"/>
      <c r="S19" s="117"/>
      <c r="T19" s="117"/>
      <c r="U19" s="117"/>
      <c r="V19" s="117"/>
      <c r="W19" s="145">
        <v>0</v>
      </c>
      <c r="X19" s="146" t="s">
        <v>107</v>
      </c>
      <c r="Y19" s="147"/>
      <c r="Z19" s="44" t="s">
        <v>108</v>
      </c>
      <c r="AA19" s="145" t="s">
        <v>78</v>
      </c>
      <c r="AB19" s="117"/>
      <c r="AC19" s="254"/>
      <c r="AD19" s="254"/>
      <c r="AE19" s="255"/>
      <c r="AF19" s="255"/>
      <c r="AG19" s="256"/>
      <c r="AH19" s="256"/>
      <c r="AI19" s="257"/>
      <c r="AJ19" s="257"/>
      <c r="AK19" s="237"/>
      <c r="AL19" s="239"/>
      <c r="AM19" s="263"/>
      <c r="AN19" s="102"/>
      <c r="AO19" s="143"/>
      <c r="AP19" s="148"/>
      <c r="AQ19" s="148"/>
      <c r="AR19" s="102"/>
      <c r="AS19" s="150"/>
      <c r="AT19" s="151"/>
      <c r="AU19" s="150"/>
      <c r="AV19" s="151"/>
      <c r="AW19" s="150"/>
      <c r="AX19" s="151"/>
      <c r="AY19" s="152"/>
      <c r="AZ19" s="102"/>
      <c r="BA19" s="102"/>
      <c r="BB19" s="143"/>
      <c r="BC19" s="148"/>
      <c r="BD19" s="148"/>
      <c r="BE19" s="151"/>
      <c r="BF19" s="151"/>
      <c r="BG19" s="152"/>
      <c r="BH19" s="150"/>
      <c r="BI19" s="150"/>
      <c r="BJ19" s="151"/>
      <c r="BK19" s="151"/>
      <c r="BL19" s="152"/>
      <c r="BM19" s="150"/>
      <c r="BN19" s="150"/>
      <c r="BO19" s="151"/>
      <c r="BP19" s="151"/>
      <c r="BQ19" s="152"/>
      <c r="BR19" s="150"/>
      <c r="BS19" s="150"/>
      <c r="BT19" s="150"/>
      <c r="BU19" s="151"/>
      <c r="BV19" s="151"/>
      <c r="BW19" s="151"/>
      <c r="BX19" s="150"/>
      <c r="BY19" s="151"/>
      <c r="BZ19" s="151"/>
      <c r="CA19" s="150"/>
      <c r="CB19" s="151"/>
      <c r="CC19" s="152"/>
      <c r="CD19" s="15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x14ac:dyDescent="0.3">
      <c r="A20" s="234"/>
      <c r="B20" s="235"/>
      <c r="C20" s="235"/>
      <c r="D20" s="235"/>
      <c r="E20" s="200"/>
      <c r="F20" s="235"/>
      <c r="G20" s="235"/>
      <c r="H20" s="235"/>
      <c r="I20" s="235"/>
      <c r="J20" s="234"/>
      <c r="K20" s="234"/>
      <c r="L20" s="237"/>
      <c r="M20" s="239"/>
      <c r="N20" s="143">
        <v>4</v>
      </c>
      <c r="O20" s="156"/>
      <c r="P20" s="117"/>
      <c r="Q20" s="117"/>
      <c r="R20" s="117"/>
      <c r="S20" s="117"/>
      <c r="T20" s="117"/>
      <c r="U20" s="117"/>
      <c r="V20" s="117"/>
      <c r="W20" s="145">
        <v>0</v>
      </c>
      <c r="X20" s="146" t="s">
        <v>107</v>
      </c>
      <c r="Y20" s="147"/>
      <c r="Z20" s="44" t="s">
        <v>108</v>
      </c>
      <c r="AA20" s="145" t="s">
        <v>78</v>
      </c>
      <c r="AB20" s="117"/>
      <c r="AC20" s="254"/>
      <c r="AD20" s="254"/>
      <c r="AE20" s="255"/>
      <c r="AF20" s="255"/>
      <c r="AG20" s="256"/>
      <c r="AH20" s="256"/>
      <c r="AI20" s="257"/>
      <c r="AJ20" s="257"/>
      <c r="AK20" s="237"/>
      <c r="AL20" s="239"/>
      <c r="AM20" s="263"/>
      <c r="AN20" s="102"/>
      <c r="AO20" s="143"/>
      <c r="AP20" s="148"/>
      <c r="AQ20" s="148"/>
      <c r="AR20" s="102"/>
      <c r="AS20" s="150"/>
      <c r="AT20" s="151"/>
      <c r="AU20" s="150"/>
      <c r="AV20" s="151"/>
      <c r="AW20" s="150"/>
      <c r="AX20" s="151"/>
      <c r="AY20" s="152"/>
      <c r="AZ20" s="102"/>
      <c r="BA20" s="102"/>
      <c r="BB20" s="143"/>
      <c r="BC20" s="148"/>
      <c r="BD20" s="148"/>
      <c r="BE20" s="151"/>
      <c r="BF20" s="151"/>
      <c r="BG20" s="152"/>
      <c r="BH20" s="150"/>
      <c r="BI20" s="150"/>
      <c r="BJ20" s="151"/>
      <c r="BK20" s="151"/>
      <c r="BL20" s="152"/>
      <c r="BM20" s="150"/>
      <c r="BN20" s="150"/>
      <c r="BO20" s="151"/>
      <c r="BP20" s="151"/>
      <c r="BQ20" s="152"/>
      <c r="BR20" s="150"/>
      <c r="BS20" s="150"/>
      <c r="BT20" s="150"/>
      <c r="BU20" s="151"/>
      <c r="BV20" s="151"/>
      <c r="BW20" s="151"/>
      <c r="BX20" s="150"/>
      <c r="BY20" s="151"/>
      <c r="BZ20" s="151"/>
      <c r="CA20" s="150"/>
      <c r="CB20" s="151"/>
      <c r="CC20" s="152"/>
      <c r="CD20" s="15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x14ac:dyDescent="0.3">
      <c r="A21" s="234"/>
      <c r="B21" s="235"/>
      <c r="C21" s="235"/>
      <c r="D21" s="235"/>
      <c r="E21" s="200"/>
      <c r="F21" s="235"/>
      <c r="G21" s="235"/>
      <c r="H21" s="235"/>
      <c r="I21" s="235"/>
      <c r="J21" s="234"/>
      <c r="K21" s="234"/>
      <c r="L21" s="237"/>
      <c r="M21" s="239"/>
      <c r="N21" s="143">
        <v>5</v>
      </c>
      <c r="O21" s="156"/>
      <c r="P21" s="117"/>
      <c r="Q21" s="117"/>
      <c r="R21" s="117"/>
      <c r="S21" s="117"/>
      <c r="T21" s="117"/>
      <c r="U21" s="117"/>
      <c r="V21" s="117"/>
      <c r="W21" s="145">
        <v>0</v>
      </c>
      <c r="X21" s="146" t="s">
        <v>107</v>
      </c>
      <c r="Y21" s="147"/>
      <c r="Z21" s="44" t="s">
        <v>108</v>
      </c>
      <c r="AA21" s="145" t="s">
        <v>78</v>
      </c>
      <c r="AB21" s="117"/>
      <c r="AC21" s="254"/>
      <c r="AD21" s="254"/>
      <c r="AE21" s="255"/>
      <c r="AF21" s="255"/>
      <c r="AG21" s="256"/>
      <c r="AH21" s="256"/>
      <c r="AI21" s="257"/>
      <c r="AJ21" s="257"/>
      <c r="AK21" s="237"/>
      <c r="AL21" s="239"/>
      <c r="AM21" s="263"/>
      <c r="AN21" s="102"/>
      <c r="AO21" s="143"/>
      <c r="AP21" s="148"/>
      <c r="AQ21" s="148"/>
      <c r="AR21" s="102"/>
      <c r="AS21" s="150"/>
      <c r="AT21" s="151"/>
      <c r="AU21" s="150"/>
      <c r="AV21" s="151"/>
      <c r="AW21" s="150"/>
      <c r="AX21" s="151"/>
      <c r="AY21" s="152"/>
      <c r="AZ21" s="102"/>
      <c r="BA21" s="102"/>
      <c r="BB21" s="143"/>
      <c r="BC21" s="148"/>
      <c r="BD21" s="148"/>
      <c r="BE21" s="151"/>
      <c r="BF21" s="151"/>
      <c r="BG21" s="152"/>
      <c r="BH21" s="150"/>
      <c r="BI21" s="150"/>
      <c r="BJ21" s="151"/>
      <c r="BK21" s="151"/>
      <c r="BL21" s="152"/>
      <c r="BM21" s="150"/>
      <c r="BN21" s="150"/>
      <c r="BO21" s="151"/>
      <c r="BP21" s="151"/>
      <c r="BQ21" s="152"/>
      <c r="BR21" s="150"/>
      <c r="BS21" s="150"/>
      <c r="BT21" s="150"/>
      <c r="BU21" s="151"/>
      <c r="BV21" s="151"/>
      <c r="BW21" s="151"/>
      <c r="BX21" s="150"/>
      <c r="BY21" s="151"/>
      <c r="BZ21" s="151"/>
      <c r="CA21" s="150"/>
      <c r="CB21" s="151"/>
      <c r="CC21" s="152"/>
      <c r="CD21" s="15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x14ac:dyDescent="0.3">
      <c r="A22" s="234"/>
      <c r="B22" s="235"/>
      <c r="C22" s="235"/>
      <c r="D22" s="235"/>
      <c r="E22" s="200"/>
      <c r="F22" s="235"/>
      <c r="G22" s="235"/>
      <c r="H22" s="235"/>
      <c r="I22" s="235"/>
      <c r="J22" s="234"/>
      <c r="K22" s="234"/>
      <c r="L22" s="237"/>
      <c r="M22" s="240"/>
      <c r="N22" s="143">
        <v>6</v>
      </c>
      <c r="O22" s="156"/>
      <c r="P22" s="117"/>
      <c r="Q22" s="117"/>
      <c r="R22" s="117"/>
      <c r="S22" s="117"/>
      <c r="T22" s="117"/>
      <c r="U22" s="117"/>
      <c r="V22" s="117"/>
      <c r="W22" s="145">
        <v>0</v>
      </c>
      <c r="X22" s="146" t="s">
        <v>107</v>
      </c>
      <c r="Y22" s="147"/>
      <c r="Z22" s="44" t="s">
        <v>108</v>
      </c>
      <c r="AA22" s="145" t="s">
        <v>78</v>
      </c>
      <c r="AB22" s="117"/>
      <c r="AC22" s="254"/>
      <c r="AD22" s="254"/>
      <c r="AE22" s="255"/>
      <c r="AF22" s="255"/>
      <c r="AG22" s="256"/>
      <c r="AH22" s="256"/>
      <c r="AI22" s="257"/>
      <c r="AJ22" s="257"/>
      <c r="AK22" s="237"/>
      <c r="AL22" s="240"/>
      <c r="AM22" s="264"/>
      <c r="AN22" s="102"/>
      <c r="AO22" s="143"/>
      <c r="AP22" s="148"/>
      <c r="AQ22" s="148"/>
      <c r="AR22" s="102"/>
      <c r="AS22" s="150"/>
      <c r="AT22" s="151"/>
      <c r="AU22" s="150"/>
      <c r="AV22" s="151"/>
      <c r="AW22" s="150"/>
      <c r="AX22" s="151"/>
      <c r="AY22" s="152"/>
      <c r="AZ22" s="102"/>
      <c r="BA22" s="102"/>
      <c r="BB22" s="143"/>
      <c r="BC22" s="148"/>
      <c r="BD22" s="148"/>
      <c r="BE22" s="151"/>
      <c r="BF22" s="151"/>
      <c r="BG22" s="152"/>
      <c r="BH22" s="150"/>
      <c r="BI22" s="150"/>
      <c r="BJ22" s="151"/>
      <c r="BK22" s="151"/>
      <c r="BL22" s="152"/>
      <c r="BM22" s="150"/>
      <c r="BN22" s="150"/>
      <c r="BO22" s="151"/>
      <c r="BP22" s="151"/>
      <c r="BQ22" s="152"/>
      <c r="BR22" s="150"/>
      <c r="BS22" s="150"/>
      <c r="BT22" s="150"/>
      <c r="BU22" s="151"/>
      <c r="BV22" s="151"/>
      <c r="BW22" s="151"/>
      <c r="BX22" s="150"/>
      <c r="BY22" s="151"/>
      <c r="BZ22" s="151"/>
      <c r="CA22" s="150"/>
      <c r="CB22" s="151"/>
      <c r="CC22" s="152"/>
      <c r="CD22" s="15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x14ac:dyDescent="0.3">
      <c r="A23" s="234">
        <v>4</v>
      </c>
      <c r="B23" s="235"/>
      <c r="C23" s="235"/>
      <c r="D23" s="235"/>
      <c r="E23" s="200"/>
      <c r="F23" s="235"/>
      <c r="G23" s="235"/>
      <c r="H23" s="235"/>
      <c r="I23" s="235"/>
      <c r="J23" s="234"/>
      <c r="K23" s="234"/>
      <c r="L23" s="237">
        <v>0</v>
      </c>
      <c r="M23" s="238" t="b">
        <v>0</v>
      </c>
      <c r="N23" s="143">
        <v>1</v>
      </c>
      <c r="O23" s="156"/>
      <c r="P23" s="117"/>
      <c r="Q23" s="117"/>
      <c r="R23" s="117"/>
      <c r="S23" s="117"/>
      <c r="T23" s="117"/>
      <c r="U23" s="117"/>
      <c r="V23" s="117"/>
      <c r="W23" s="145">
        <v>0</v>
      </c>
      <c r="X23" s="146" t="s">
        <v>107</v>
      </c>
      <c r="Y23" s="147"/>
      <c r="Z23" s="44" t="s">
        <v>108</v>
      </c>
      <c r="AA23" s="145" t="s">
        <v>78</v>
      </c>
      <c r="AB23" s="117"/>
      <c r="AC23" s="254">
        <v>0</v>
      </c>
      <c r="AD23" s="254" t="s">
        <v>107</v>
      </c>
      <c r="AE23" s="255"/>
      <c r="AF23" s="255"/>
      <c r="AG23" s="256" t="s">
        <v>122</v>
      </c>
      <c r="AH23" s="256" t="s">
        <v>122</v>
      </c>
      <c r="AI23" s="257"/>
      <c r="AJ23" s="257"/>
      <c r="AK23" s="237">
        <v>0</v>
      </c>
      <c r="AL23" s="238" t="b">
        <v>0</v>
      </c>
      <c r="AM23" s="262"/>
      <c r="AN23" s="102"/>
      <c r="AO23" s="143"/>
      <c r="AP23" s="148"/>
      <c r="AQ23" s="148"/>
      <c r="AR23" s="102"/>
      <c r="AS23" s="150"/>
      <c r="AT23" s="151"/>
      <c r="AU23" s="150"/>
      <c r="AV23" s="151"/>
      <c r="AW23" s="150"/>
      <c r="AX23" s="151"/>
      <c r="AY23" s="152"/>
      <c r="AZ23" s="102"/>
      <c r="BA23" s="102"/>
      <c r="BB23" s="143"/>
      <c r="BC23" s="148"/>
      <c r="BD23" s="148"/>
      <c r="BE23" s="151"/>
      <c r="BF23" s="151"/>
      <c r="BG23" s="152"/>
      <c r="BH23" s="150"/>
      <c r="BI23" s="150"/>
      <c r="BJ23" s="151"/>
      <c r="BK23" s="151"/>
      <c r="BL23" s="152"/>
      <c r="BM23" s="150"/>
      <c r="BN23" s="150"/>
      <c r="BO23" s="151"/>
      <c r="BP23" s="151"/>
      <c r="BQ23" s="152"/>
      <c r="BR23" s="150"/>
      <c r="BS23" s="150"/>
      <c r="BT23" s="150"/>
      <c r="BU23" s="151"/>
      <c r="BV23" s="151"/>
      <c r="BW23" s="151"/>
      <c r="BX23" s="150"/>
      <c r="BY23" s="151"/>
      <c r="BZ23" s="151"/>
      <c r="CA23" s="150"/>
      <c r="CB23" s="151"/>
      <c r="CC23" s="152"/>
      <c r="CD23" s="15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x14ac:dyDescent="0.3">
      <c r="A24" s="234"/>
      <c r="B24" s="235"/>
      <c r="C24" s="235"/>
      <c r="D24" s="235"/>
      <c r="E24" s="200"/>
      <c r="F24" s="235"/>
      <c r="G24" s="235"/>
      <c r="H24" s="235"/>
      <c r="I24" s="235"/>
      <c r="J24" s="234"/>
      <c r="K24" s="234"/>
      <c r="L24" s="237"/>
      <c r="M24" s="239"/>
      <c r="N24" s="143">
        <v>2</v>
      </c>
      <c r="O24" s="156"/>
      <c r="P24" s="117"/>
      <c r="Q24" s="117"/>
      <c r="R24" s="117"/>
      <c r="S24" s="117"/>
      <c r="T24" s="117"/>
      <c r="U24" s="117"/>
      <c r="V24" s="117"/>
      <c r="W24" s="145">
        <v>0</v>
      </c>
      <c r="X24" s="146" t="s">
        <v>107</v>
      </c>
      <c r="Y24" s="147"/>
      <c r="Z24" s="44" t="s">
        <v>108</v>
      </c>
      <c r="AA24" s="145" t="s">
        <v>78</v>
      </c>
      <c r="AB24" s="117"/>
      <c r="AC24" s="254"/>
      <c r="AD24" s="254"/>
      <c r="AE24" s="255"/>
      <c r="AF24" s="255"/>
      <c r="AG24" s="256"/>
      <c r="AH24" s="256"/>
      <c r="AI24" s="257"/>
      <c r="AJ24" s="257"/>
      <c r="AK24" s="237"/>
      <c r="AL24" s="239"/>
      <c r="AM24" s="263"/>
      <c r="AN24" s="102"/>
      <c r="AO24" s="143"/>
      <c r="AP24" s="148"/>
      <c r="AQ24" s="148"/>
      <c r="AR24" s="102"/>
      <c r="AS24" s="150"/>
      <c r="AT24" s="151"/>
      <c r="AU24" s="150"/>
      <c r="AV24" s="151"/>
      <c r="AW24" s="150"/>
      <c r="AX24" s="151"/>
      <c r="AY24" s="152"/>
      <c r="AZ24" s="102"/>
      <c r="BA24" s="102"/>
      <c r="BB24" s="143"/>
      <c r="BC24" s="148"/>
      <c r="BD24" s="148"/>
      <c r="BE24" s="151"/>
      <c r="BF24" s="151"/>
      <c r="BG24" s="152"/>
      <c r="BH24" s="150"/>
      <c r="BI24" s="150"/>
      <c r="BJ24" s="151"/>
      <c r="BK24" s="151"/>
      <c r="BL24" s="152"/>
      <c r="BM24" s="150"/>
      <c r="BN24" s="150"/>
      <c r="BO24" s="151"/>
      <c r="BP24" s="151"/>
      <c r="BQ24" s="152"/>
      <c r="BR24" s="150"/>
      <c r="BS24" s="150"/>
      <c r="BT24" s="150"/>
      <c r="BU24" s="151"/>
      <c r="BV24" s="151"/>
      <c r="BW24" s="151"/>
      <c r="BX24" s="150"/>
      <c r="BY24" s="151"/>
      <c r="BZ24" s="151"/>
      <c r="CA24" s="150"/>
      <c r="CB24" s="151"/>
      <c r="CC24" s="152"/>
      <c r="CD24" s="15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x14ac:dyDescent="0.3">
      <c r="A25" s="234"/>
      <c r="B25" s="235"/>
      <c r="C25" s="235"/>
      <c r="D25" s="235"/>
      <c r="E25" s="200"/>
      <c r="F25" s="235"/>
      <c r="G25" s="235"/>
      <c r="H25" s="235"/>
      <c r="I25" s="235"/>
      <c r="J25" s="234"/>
      <c r="K25" s="234"/>
      <c r="L25" s="237"/>
      <c r="M25" s="239"/>
      <c r="N25" s="143">
        <v>3</v>
      </c>
      <c r="O25" s="155"/>
      <c r="P25" s="117"/>
      <c r="Q25" s="117"/>
      <c r="R25" s="117"/>
      <c r="S25" s="117"/>
      <c r="T25" s="117"/>
      <c r="U25" s="117"/>
      <c r="V25" s="117"/>
      <c r="W25" s="145">
        <v>0</v>
      </c>
      <c r="X25" s="146" t="s">
        <v>107</v>
      </c>
      <c r="Y25" s="147"/>
      <c r="Z25" s="44" t="s">
        <v>108</v>
      </c>
      <c r="AA25" s="145" t="s">
        <v>78</v>
      </c>
      <c r="AB25" s="117"/>
      <c r="AC25" s="254"/>
      <c r="AD25" s="254"/>
      <c r="AE25" s="255"/>
      <c r="AF25" s="255"/>
      <c r="AG25" s="256"/>
      <c r="AH25" s="256"/>
      <c r="AI25" s="257"/>
      <c r="AJ25" s="257"/>
      <c r="AK25" s="237"/>
      <c r="AL25" s="239"/>
      <c r="AM25" s="263"/>
      <c r="AN25" s="102"/>
      <c r="AO25" s="143"/>
      <c r="AP25" s="148"/>
      <c r="AQ25" s="148"/>
      <c r="AR25" s="102"/>
      <c r="AS25" s="150"/>
      <c r="AT25" s="151"/>
      <c r="AU25" s="150"/>
      <c r="AV25" s="151"/>
      <c r="AW25" s="150"/>
      <c r="AX25" s="151"/>
      <c r="AY25" s="152"/>
      <c r="AZ25" s="102"/>
      <c r="BA25" s="102"/>
      <c r="BB25" s="143"/>
      <c r="BC25" s="148"/>
      <c r="BD25" s="148"/>
      <c r="BE25" s="151"/>
      <c r="BF25" s="151"/>
      <c r="BG25" s="152"/>
      <c r="BH25" s="150"/>
      <c r="BI25" s="150"/>
      <c r="BJ25" s="151"/>
      <c r="BK25" s="151"/>
      <c r="BL25" s="152"/>
      <c r="BM25" s="150"/>
      <c r="BN25" s="150"/>
      <c r="BO25" s="151"/>
      <c r="BP25" s="151"/>
      <c r="BQ25" s="152"/>
      <c r="BR25" s="150"/>
      <c r="BS25" s="150"/>
      <c r="BT25" s="150"/>
      <c r="BU25" s="151"/>
      <c r="BV25" s="151"/>
      <c r="BW25" s="151"/>
      <c r="BX25" s="150"/>
      <c r="BY25" s="151"/>
      <c r="BZ25" s="151"/>
      <c r="CA25" s="150"/>
      <c r="CB25" s="151"/>
      <c r="CC25" s="152"/>
      <c r="CD25" s="15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x14ac:dyDescent="0.3">
      <c r="A26" s="234"/>
      <c r="B26" s="235"/>
      <c r="C26" s="235"/>
      <c r="D26" s="235"/>
      <c r="E26" s="200"/>
      <c r="F26" s="235"/>
      <c r="G26" s="235"/>
      <c r="H26" s="235"/>
      <c r="I26" s="235"/>
      <c r="J26" s="234"/>
      <c r="K26" s="234"/>
      <c r="L26" s="237"/>
      <c r="M26" s="239"/>
      <c r="N26" s="143">
        <v>4</v>
      </c>
      <c r="O26" s="156"/>
      <c r="P26" s="117"/>
      <c r="Q26" s="117"/>
      <c r="R26" s="117"/>
      <c r="S26" s="117"/>
      <c r="T26" s="117"/>
      <c r="U26" s="117"/>
      <c r="V26" s="117"/>
      <c r="W26" s="145">
        <v>0</v>
      </c>
      <c r="X26" s="146" t="s">
        <v>107</v>
      </c>
      <c r="Y26" s="147"/>
      <c r="Z26" s="44" t="s">
        <v>108</v>
      </c>
      <c r="AA26" s="145" t="s">
        <v>78</v>
      </c>
      <c r="AB26" s="117"/>
      <c r="AC26" s="254"/>
      <c r="AD26" s="254"/>
      <c r="AE26" s="255"/>
      <c r="AF26" s="255"/>
      <c r="AG26" s="256"/>
      <c r="AH26" s="256"/>
      <c r="AI26" s="257"/>
      <c r="AJ26" s="257"/>
      <c r="AK26" s="237"/>
      <c r="AL26" s="239"/>
      <c r="AM26" s="263"/>
      <c r="AN26" s="102"/>
      <c r="AO26" s="143"/>
      <c r="AP26" s="148"/>
      <c r="AQ26" s="148"/>
      <c r="AR26" s="102"/>
      <c r="AS26" s="150"/>
      <c r="AT26" s="151"/>
      <c r="AU26" s="150"/>
      <c r="AV26" s="151"/>
      <c r="AW26" s="150"/>
      <c r="AX26" s="151"/>
      <c r="AY26" s="152"/>
      <c r="AZ26" s="102"/>
      <c r="BA26" s="102"/>
      <c r="BB26" s="143"/>
      <c r="BC26" s="148"/>
      <c r="BD26" s="148"/>
      <c r="BE26" s="151"/>
      <c r="BF26" s="151"/>
      <c r="BG26" s="152"/>
      <c r="BH26" s="150"/>
      <c r="BI26" s="150"/>
      <c r="BJ26" s="151"/>
      <c r="BK26" s="151"/>
      <c r="BL26" s="152"/>
      <c r="BM26" s="150"/>
      <c r="BN26" s="150"/>
      <c r="BO26" s="151"/>
      <c r="BP26" s="151"/>
      <c r="BQ26" s="152"/>
      <c r="BR26" s="150"/>
      <c r="BS26" s="150"/>
      <c r="BT26" s="150"/>
      <c r="BU26" s="151"/>
      <c r="BV26" s="151"/>
      <c r="BW26" s="151"/>
      <c r="BX26" s="150"/>
      <c r="BY26" s="151"/>
      <c r="BZ26" s="151"/>
      <c r="CA26" s="150"/>
      <c r="CB26" s="151"/>
      <c r="CC26" s="152"/>
      <c r="CD26" s="15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x14ac:dyDescent="0.3">
      <c r="A27" s="234"/>
      <c r="B27" s="235"/>
      <c r="C27" s="235"/>
      <c r="D27" s="235"/>
      <c r="E27" s="200"/>
      <c r="F27" s="235"/>
      <c r="G27" s="235"/>
      <c r="H27" s="235"/>
      <c r="I27" s="235"/>
      <c r="J27" s="234"/>
      <c r="K27" s="234"/>
      <c r="L27" s="237"/>
      <c r="M27" s="239"/>
      <c r="N27" s="143">
        <v>5</v>
      </c>
      <c r="O27" s="156"/>
      <c r="P27" s="117"/>
      <c r="Q27" s="117"/>
      <c r="R27" s="117"/>
      <c r="S27" s="117"/>
      <c r="T27" s="117"/>
      <c r="U27" s="117"/>
      <c r="V27" s="117"/>
      <c r="W27" s="145">
        <v>0</v>
      </c>
      <c r="X27" s="146" t="s">
        <v>107</v>
      </c>
      <c r="Y27" s="147"/>
      <c r="Z27" s="44" t="s">
        <v>108</v>
      </c>
      <c r="AA27" s="145" t="s">
        <v>78</v>
      </c>
      <c r="AB27" s="117"/>
      <c r="AC27" s="254"/>
      <c r="AD27" s="254"/>
      <c r="AE27" s="255"/>
      <c r="AF27" s="255"/>
      <c r="AG27" s="256"/>
      <c r="AH27" s="256"/>
      <c r="AI27" s="257"/>
      <c r="AJ27" s="257"/>
      <c r="AK27" s="237"/>
      <c r="AL27" s="239"/>
      <c r="AM27" s="263"/>
      <c r="AN27" s="102"/>
      <c r="AO27" s="143"/>
      <c r="AP27" s="148"/>
      <c r="AQ27" s="148"/>
      <c r="AR27" s="102"/>
      <c r="AS27" s="150"/>
      <c r="AT27" s="151"/>
      <c r="AU27" s="150"/>
      <c r="AV27" s="151"/>
      <c r="AW27" s="150"/>
      <c r="AX27" s="151"/>
      <c r="AY27" s="152"/>
      <c r="AZ27" s="102"/>
      <c r="BA27" s="102"/>
      <c r="BB27" s="143"/>
      <c r="BC27" s="148"/>
      <c r="BD27" s="148"/>
      <c r="BE27" s="151"/>
      <c r="BF27" s="151"/>
      <c r="BG27" s="152"/>
      <c r="BH27" s="150"/>
      <c r="BI27" s="150"/>
      <c r="BJ27" s="151"/>
      <c r="BK27" s="151"/>
      <c r="BL27" s="152"/>
      <c r="BM27" s="150"/>
      <c r="BN27" s="150"/>
      <c r="BO27" s="151"/>
      <c r="BP27" s="151"/>
      <c r="BQ27" s="152"/>
      <c r="BR27" s="150"/>
      <c r="BS27" s="150"/>
      <c r="BT27" s="150"/>
      <c r="BU27" s="151"/>
      <c r="BV27" s="151"/>
      <c r="BW27" s="151"/>
      <c r="BX27" s="150"/>
      <c r="BY27" s="151"/>
      <c r="BZ27" s="151"/>
      <c r="CA27" s="150"/>
      <c r="CB27" s="151"/>
      <c r="CC27" s="152"/>
      <c r="CD27" s="151"/>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x14ac:dyDescent="0.3">
      <c r="A28" s="234"/>
      <c r="B28" s="235"/>
      <c r="C28" s="235"/>
      <c r="D28" s="235"/>
      <c r="E28" s="200"/>
      <c r="F28" s="235"/>
      <c r="G28" s="235"/>
      <c r="H28" s="235"/>
      <c r="I28" s="235"/>
      <c r="J28" s="234"/>
      <c r="K28" s="234"/>
      <c r="L28" s="237"/>
      <c r="M28" s="240"/>
      <c r="N28" s="143">
        <v>6</v>
      </c>
      <c r="O28" s="156"/>
      <c r="P28" s="117"/>
      <c r="Q28" s="117"/>
      <c r="R28" s="117"/>
      <c r="S28" s="117"/>
      <c r="T28" s="117"/>
      <c r="U28" s="117"/>
      <c r="V28" s="117"/>
      <c r="W28" s="145">
        <v>0</v>
      </c>
      <c r="X28" s="146" t="s">
        <v>107</v>
      </c>
      <c r="Y28" s="147"/>
      <c r="Z28" s="44" t="s">
        <v>108</v>
      </c>
      <c r="AA28" s="145" t="s">
        <v>78</v>
      </c>
      <c r="AB28" s="117"/>
      <c r="AC28" s="254"/>
      <c r="AD28" s="254"/>
      <c r="AE28" s="255"/>
      <c r="AF28" s="255"/>
      <c r="AG28" s="256"/>
      <c r="AH28" s="256"/>
      <c r="AI28" s="257"/>
      <c r="AJ28" s="257"/>
      <c r="AK28" s="237"/>
      <c r="AL28" s="240"/>
      <c r="AM28" s="264"/>
      <c r="AN28" s="102"/>
      <c r="AO28" s="143"/>
      <c r="AP28" s="148"/>
      <c r="AQ28" s="148"/>
      <c r="AR28" s="102"/>
      <c r="AS28" s="150"/>
      <c r="AT28" s="151"/>
      <c r="AU28" s="150"/>
      <c r="AV28" s="151"/>
      <c r="AW28" s="150"/>
      <c r="AX28" s="151"/>
      <c r="AY28" s="152"/>
      <c r="AZ28" s="102"/>
      <c r="BA28" s="102"/>
      <c r="BB28" s="143"/>
      <c r="BC28" s="148"/>
      <c r="BD28" s="148"/>
      <c r="BE28" s="151"/>
      <c r="BF28" s="151"/>
      <c r="BG28" s="152"/>
      <c r="BH28" s="150"/>
      <c r="BI28" s="150"/>
      <c r="BJ28" s="151"/>
      <c r="BK28" s="151"/>
      <c r="BL28" s="152"/>
      <c r="BM28" s="150"/>
      <c r="BN28" s="150"/>
      <c r="BO28" s="151"/>
      <c r="BP28" s="151"/>
      <c r="BQ28" s="152"/>
      <c r="BR28" s="150"/>
      <c r="BS28" s="150"/>
      <c r="BT28" s="150"/>
      <c r="BU28" s="151"/>
      <c r="BV28" s="151"/>
      <c r="BW28" s="151"/>
      <c r="BX28" s="150"/>
      <c r="BY28" s="151"/>
      <c r="BZ28" s="151"/>
      <c r="CA28" s="150"/>
      <c r="CB28" s="151"/>
      <c r="CC28" s="152"/>
      <c r="CD28" s="151"/>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x14ac:dyDescent="0.3">
      <c r="A29" s="234">
        <v>5</v>
      </c>
      <c r="B29" s="235"/>
      <c r="C29" s="235"/>
      <c r="D29" s="235"/>
      <c r="E29" s="200"/>
      <c r="F29" s="235"/>
      <c r="G29" s="235"/>
      <c r="H29" s="235"/>
      <c r="I29" s="235"/>
      <c r="J29" s="234"/>
      <c r="K29" s="234"/>
      <c r="L29" s="237">
        <v>0</v>
      </c>
      <c r="M29" s="238" t="b">
        <v>0</v>
      </c>
      <c r="N29" s="143">
        <v>1</v>
      </c>
      <c r="O29" s="156"/>
      <c r="P29" s="117"/>
      <c r="Q29" s="117"/>
      <c r="R29" s="117"/>
      <c r="S29" s="117"/>
      <c r="T29" s="117"/>
      <c r="U29" s="117"/>
      <c r="V29" s="117"/>
      <c r="W29" s="145">
        <v>0</v>
      </c>
      <c r="X29" s="146" t="s">
        <v>107</v>
      </c>
      <c r="Y29" s="147"/>
      <c r="Z29" s="44" t="s">
        <v>108</v>
      </c>
      <c r="AA29" s="145" t="s">
        <v>78</v>
      </c>
      <c r="AB29" s="117"/>
      <c r="AC29" s="254">
        <v>0</v>
      </c>
      <c r="AD29" s="254" t="s">
        <v>107</v>
      </c>
      <c r="AE29" s="255"/>
      <c r="AF29" s="255"/>
      <c r="AG29" s="256" t="s">
        <v>122</v>
      </c>
      <c r="AH29" s="256" t="s">
        <v>122</v>
      </c>
      <c r="AI29" s="257"/>
      <c r="AJ29" s="257"/>
      <c r="AK29" s="237">
        <v>0</v>
      </c>
      <c r="AL29" s="238" t="b">
        <v>0</v>
      </c>
      <c r="AM29" s="262"/>
      <c r="AN29" s="102"/>
      <c r="AO29" s="143"/>
      <c r="AP29" s="148"/>
      <c r="AQ29" s="148"/>
      <c r="AR29" s="102"/>
      <c r="AS29" s="150"/>
      <c r="AT29" s="151"/>
      <c r="AU29" s="150"/>
      <c r="AV29" s="151"/>
      <c r="AW29" s="150"/>
      <c r="AX29" s="151"/>
      <c r="AY29" s="152"/>
      <c r="AZ29" s="102"/>
      <c r="BA29" s="102"/>
      <c r="BB29" s="143"/>
      <c r="BC29" s="148"/>
      <c r="BD29" s="148"/>
      <c r="BE29" s="151"/>
      <c r="BF29" s="151"/>
      <c r="BG29" s="152"/>
      <c r="BH29" s="150"/>
      <c r="BI29" s="150"/>
      <c r="BJ29" s="151"/>
      <c r="BK29" s="151"/>
      <c r="BL29" s="152"/>
      <c r="BM29" s="150"/>
      <c r="BN29" s="150"/>
      <c r="BO29" s="151"/>
      <c r="BP29" s="151"/>
      <c r="BQ29" s="152"/>
      <c r="BR29" s="150"/>
      <c r="BS29" s="150"/>
      <c r="BT29" s="150"/>
      <c r="BU29" s="151"/>
      <c r="BV29" s="151"/>
      <c r="BW29" s="151"/>
      <c r="BX29" s="150"/>
      <c r="BY29" s="151"/>
      <c r="BZ29" s="151"/>
      <c r="CA29" s="150"/>
      <c r="CB29" s="151"/>
      <c r="CC29" s="152"/>
      <c r="CD29" s="151"/>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x14ac:dyDescent="0.3">
      <c r="A30" s="234"/>
      <c r="B30" s="235"/>
      <c r="C30" s="235"/>
      <c r="D30" s="235"/>
      <c r="E30" s="200"/>
      <c r="F30" s="235"/>
      <c r="G30" s="235"/>
      <c r="H30" s="235"/>
      <c r="I30" s="235"/>
      <c r="J30" s="234"/>
      <c r="K30" s="234"/>
      <c r="L30" s="237"/>
      <c r="M30" s="239"/>
      <c r="N30" s="143">
        <v>2</v>
      </c>
      <c r="O30" s="156"/>
      <c r="P30" s="117"/>
      <c r="Q30" s="117"/>
      <c r="R30" s="117"/>
      <c r="S30" s="117"/>
      <c r="T30" s="117"/>
      <c r="U30" s="117"/>
      <c r="V30" s="117"/>
      <c r="W30" s="145">
        <v>0</v>
      </c>
      <c r="X30" s="146" t="s">
        <v>107</v>
      </c>
      <c r="Y30" s="147"/>
      <c r="Z30" s="44" t="s">
        <v>108</v>
      </c>
      <c r="AA30" s="145" t="s">
        <v>78</v>
      </c>
      <c r="AB30" s="117"/>
      <c r="AC30" s="254"/>
      <c r="AD30" s="254"/>
      <c r="AE30" s="255"/>
      <c r="AF30" s="255"/>
      <c r="AG30" s="256"/>
      <c r="AH30" s="256"/>
      <c r="AI30" s="257"/>
      <c r="AJ30" s="257"/>
      <c r="AK30" s="237"/>
      <c r="AL30" s="239"/>
      <c r="AM30" s="263"/>
      <c r="AN30" s="102"/>
      <c r="AO30" s="143"/>
      <c r="AP30" s="148"/>
      <c r="AQ30" s="148"/>
      <c r="AR30" s="102"/>
      <c r="AS30" s="150"/>
      <c r="AT30" s="151"/>
      <c r="AU30" s="150"/>
      <c r="AV30" s="151"/>
      <c r="AW30" s="150"/>
      <c r="AX30" s="151"/>
      <c r="AY30" s="152"/>
      <c r="AZ30" s="102"/>
      <c r="BA30" s="102"/>
      <c r="BB30" s="143"/>
      <c r="BC30" s="148"/>
      <c r="BD30" s="148"/>
      <c r="BE30" s="151"/>
      <c r="BF30" s="151"/>
      <c r="BG30" s="152"/>
      <c r="BH30" s="150"/>
      <c r="BI30" s="150"/>
      <c r="BJ30" s="151"/>
      <c r="BK30" s="151"/>
      <c r="BL30" s="152"/>
      <c r="BM30" s="150"/>
      <c r="BN30" s="150"/>
      <c r="BO30" s="151"/>
      <c r="BP30" s="151"/>
      <c r="BQ30" s="152"/>
      <c r="BR30" s="150"/>
      <c r="BS30" s="150"/>
      <c r="BT30" s="150"/>
      <c r="BU30" s="151"/>
      <c r="BV30" s="151"/>
      <c r="BW30" s="151"/>
      <c r="BX30" s="150"/>
      <c r="BY30" s="151"/>
      <c r="BZ30" s="151"/>
      <c r="CA30" s="150"/>
      <c r="CB30" s="151"/>
      <c r="CC30" s="152"/>
      <c r="CD30" s="151"/>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x14ac:dyDescent="0.3">
      <c r="A31" s="234"/>
      <c r="B31" s="235"/>
      <c r="C31" s="235"/>
      <c r="D31" s="235"/>
      <c r="E31" s="200"/>
      <c r="F31" s="235"/>
      <c r="G31" s="235"/>
      <c r="H31" s="235"/>
      <c r="I31" s="235"/>
      <c r="J31" s="234"/>
      <c r="K31" s="234"/>
      <c r="L31" s="237"/>
      <c r="M31" s="239"/>
      <c r="N31" s="143">
        <v>3</v>
      </c>
      <c r="O31" s="155"/>
      <c r="P31" s="117"/>
      <c r="Q31" s="117"/>
      <c r="R31" s="117"/>
      <c r="S31" s="117"/>
      <c r="T31" s="117"/>
      <c r="U31" s="117"/>
      <c r="V31" s="117"/>
      <c r="W31" s="145">
        <v>0</v>
      </c>
      <c r="X31" s="146" t="s">
        <v>107</v>
      </c>
      <c r="Y31" s="147"/>
      <c r="Z31" s="44" t="s">
        <v>108</v>
      </c>
      <c r="AA31" s="145" t="s">
        <v>78</v>
      </c>
      <c r="AB31" s="117"/>
      <c r="AC31" s="254"/>
      <c r="AD31" s="254"/>
      <c r="AE31" s="255"/>
      <c r="AF31" s="255"/>
      <c r="AG31" s="256"/>
      <c r="AH31" s="256"/>
      <c r="AI31" s="257"/>
      <c r="AJ31" s="257"/>
      <c r="AK31" s="237"/>
      <c r="AL31" s="239"/>
      <c r="AM31" s="263"/>
      <c r="AN31" s="102"/>
      <c r="AO31" s="143"/>
      <c r="AP31" s="148"/>
      <c r="AQ31" s="148"/>
      <c r="AR31" s="102"/>
      <c r="AS31" s="150"/>
      <c r="AT31" s="151"/>
      <c r="AU31" s="150"/>
      <c r="AV31" s="151"/>
      <c r="AW31" s="150"/>
      <c r="AX31" s="151"/>
      <c r="AY31" s="152"/>
      <c r="AZ31" s="102"/>
      <c r="BA31" s="102"/>
      <c r="BB31" s="143"/>
      <c r="BC31" s="148"/>
      <c r="BD31" s="148"/>
      <c r="BE31" s="151"/>
      <c r="BF31" s="151"/>
      <c r="BG31" s="152"/>
      <c r="BH31" s="150"/>
      <c r="BI31" s="150"/>
      <c r="BJ31" s="151"/>
      <c r="BK31" s="151"/>
      <c r="BL31" s="152"/>
      <c r="BM31" s="150"/>
      <c r="BN31" s="150"/>
      <c r="BO31" s="151"/>
      <c r="BP31" s="151"/>
      <c r="BQ31" s="152"/>
      <c r="BR31" s="150"/>
      <c r="BS31" s="150"/>
      <c r="BT31" s="150"/>
      <c r="BU31" s="151"/>
      <c r="BV31" s="151"/>
      <c r="BW31" s="151"/>
      <c r="BX31" s="150"/>
      <c r="BY31" s="151"/>
      <c r="BZ31" s="151"/>
      <c r="CA31" s="150"/>
      <c r="CB31" s="151"/>
      <c r="CC31" s="152"/>
      <c r="CD31" s="151"/>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x14ac:dyDescent="0.3">
      <c r="A32" s="234"/>
      <c r="B32" s="235"/>
      <c r="C32" s="235"/>
      <c r="D32" s="235"/>
      <c r="E32" s="200"/>
      <c r="F32" s="235"/>
      <c r="G32" s="235"/>
      <c r="H32" s="235"/>
      <c r="I32" s="235"/>
      <c r="J32" s="234"/>
      <c r="K32" s="234"/>
      <c r="L32" s="237"/>
      <c r="M32" s="239"/>
      <c r="N32" s="143">
        <v>4</v>
      </c>
      <c r="O32" s="156"/>
      <c r="P32" s="117"/>
      <c r="Q32" s="117"/>
      <c r="R32" s="117"/>
      <c r="S32" s="117"/>
      <c r="T32" s="117"/>
      <c r="U32" s="117"/>
      <c r="V32" s="117"/>
      <c r="W32" s="145">
        <v>0</v>
      </c>
      <c r="X32" s="146" t="s">
        <v>107</v>
      </c>
      <c r="Y32" s="147"/>
      <c r="Z32" s="44" t="s">
        <v>108</v>
      </c>
      <c r="AA32" s="145" t="s">
        <v>78</v>
      </c>
      <c r="AB32" s="117"/>
      <c r="AC32" s="254"/>
      <c r="AD32" s="254"/>
      <c r="AE32" s="255"/>
      <c r="AF32" s="255"/>
      <c r="AG32" s="256"/>
      <c r="AH32" s="256"/>
      <c r="AI32" s="257"/>
      <c r="AJ32" s="257"/>
      <c r="AK32" s="237"/>
      <c r="AL32" s="239"/>
      <c r="AM32" s="263"/>
      <c r="AN32" s="102"/>
      <c r="AO32" s="143"/>
      <c r="AP32" s="148"/>
      <c r="AQ32" s="148"/>
      <c r="AR32" s="102"/>
      <c r="AS32" s="150"/>
      <c r="AT32" s="151"/>
      <c r="AU32" s="150"/>
      <c r="AV32" s="151"/>
      <c r="AW32" s="150"/>
      <c r="AX32" s="151"/>
      <c r="AY32" s="152"/>
      <c r="AZ32" s="102"/>
      <c r="BA32" s="102"/>
      <c r="BB32" s="143"/>
      <c r="BC32" s="148"/>
      <c r="BD32" s="148"/>
      <c r="BE32" s="151"/>
      <c r="BF32" s="151"/>
      <c r="BG32" s="152"/>
      <c r="BH32" s="150"/>
      <c r="BI32" s="150"/>
      <c r="BJ32" s="151"/>
      <c r="BK32" s="151"/>
      <c r="BL32" s="152"/>
      <c r="BM32" s="150"/>
      <c r="BN32" s="150"/>
      <c r="BO32" s="151"/>
      <c r="BP32" s="151"/>
      <c r="BQ32" s="152"/>
      <c r="BR32" s="150"/>
      <c r="BS32" s="150"/>
      <c r="BT32" s="150"/>
      <c r="BU32" s="151"/>
      <c r="BV32" s="151"/>
      <c r="BW32" s="151"/>
      <c r="BX32" s="150"/>
      <c r="BY32" s="151"/>
      <c r="BZ32" s="151"/>
      <c r="CA32" s="150"/>
      <c r="CB32" s="151"/>
      <c r="CC32" s="152"/>
      <c r="CD32" s="151"/>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x14ac:dyDescent="0.3">
      <c r="A33" s="234"/>
      <c r="B33" s="235"/>
      <c r="C33" s="235"/>
      <c r="D33" s="235"/>
      <c r="E33" s="200"/>
      <c r="F33" s="235"/>
      <c r="G33" s="235"/>
      <c r="H33" s="235"/>
      <c r="I33" s="235"/>
      <c r="J33" s="234"/>
      <c r="K33" s="234"/>
      <c r="L33" s="237"/>
      <c r="M33" s="239"/>
      <c r="N33" s="143">
        <v>5</v>
      </c>
      <c r="O33" s="156"/>
      <c r="P33" s="117"/>
      <c r="Q33" s="117"/>
      <c r="R33" s="117"/>
      <c r="S33" s="117"/>
      <c r="T33" s="117"/>
      <c r="U33" s="117"/>
      <c r="V33" s="117"/>
      <c r="W33" s="145">
        <v>0</v>
      </c>
      <c r="X33" s="146" t="s">
        <v>107</v>
      </c>
      <c r="Y33" s="147"/>
      <c r="Z33" s="44" t="s">
        <v>108</v>
      </c>
      <c r="AA33" s="145" t="s">
        <v>78</v>
      </c>
      <c r="AB33" s="117"/>
      <c r="AC33" s="254"/>
      <c r="AD33" s="254"/>
      <c r="AE33" s="255"/>
      <c r="AF33" s="255"/>
      <c r="AG33" s="256"/>
      <c r="AH33" s="256"/>
      <c r="AI33" s="257"/>
      <c r="AJ33" s="257"/>
      <c r="AK33" s="237"/>
      <c r="AL33" s="239"/>
      <c r="AM33" s="263"/>
      <c r="AN33" s="102"/>
      <c r="AO33" s="143"/>
      <c r="AP33" s="148"/>
      <c r="AQ33" s="148"/>
      <c r="AR33" s="102"/>
      <c r="AS33" s="150"/>
      <c r="AT33" s="151"/>
      <c r="AU33" s="150"/>
      <c r="AV33" s="151"/>
      <c r="AW33" s="150"/>
      <c r="AX33" s="151"/>
      <c r="AY33" s="152"/>
      <c r="AZ33" s="102"/>
      <c r="BA33" s="102"/>
      <c r="BB33" s="143"/>
      <c r="BC33" s="148"/>
      <c r="BD33" s="148"/>
      <c r="BE33" s="151"/>
      <c r="BF33" s="151"/>
      <c r="BG33" s="152"/>
      <c r="BH33" s="150"/>
      <c r="BI33" s="150"/>
      <c r="BJ33" s="151"/>
      <c r="BK33" s="151"/>
      <c r="BL33" s="152"/>
      <c r="BM33" s="150"/>
      <c r="BN33" s="150"/>
      <c r="BO33" s="151"/>
      <c r="BP33" s="151"/>
      <c r="BQ33" s="152"/>
      <c r="BR33" s="150"/>
      <c r="BS33" s="150"/>
      <c r="BT33" s="150"/>
      <c r="BU33" s="151"/>
      <c r="BV33" s="151"/>
      <c r="BW33" s="151"/>
      <c r="BX33" s="150"/>
      <c r="BY33" s="151"/>
      <c r="BZ33" s="151"/>
      <c r="CA33" s="150"/>
      <c r="CB33" s="151"/>
      <c r="CC33" s="152"/>
      <c r="CD33" s="151"/>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x14ac:dyDescent="0.3">
      <c r="A34" s="234"/>
      <c r="B34" s="235"/>
      <c r="C34" s="235"/>
      <c r="D34" s="235"/>
      <c r="E34" s="200"/>
      <c r="F34" s="235"/>
      <c r="G34" s="235"/>
      <c r="H34" s="235"/>
      <c r="I34" s="235"/>
      <c r="J34" s="234"/>
      <c r="K34" s="234"/>
      <c r="L34" s="237"/>
      <c r="M34" s="240"/>
      <c r="N34" s="143">
        <v>6</v>
      </c>
      <c r="O34" s="156"/>
      <c r="P34" s="117"/>
      <c r="Q34" s="117"/>
      <c r="R34" s="117"/>
      <c r="S34" s="117"/>
      <c r="T34" s="117"/>
      <c r="U34" s="117"/>
      <c r="V34" s="117"/>
      <c r="W34" s="145">
        <v>0</v>
      </c>
      <c r="X34" s="146" t="s">
        <v>107</v>
      </c>
      <c r="Y34" s="147"/>
      <c r="Z34" s="44" t="s">
        <v>108</v>
      </c>
      <c r="AA34" s="145" t="s">
        <v>78</v>
      </c>
      <c r="AB34" s="117"/>
      <c r="AC34" s="254"/>
      <c r="AD34" s="254"/>
      <c r="AE34" s="255"/>
      <c r="AF34" s="255"/>
      <c r="AG34" s="256"/>
      <c r="AH34" s="256"/>
      <c r="AI34" s="257"/>
      <c r="AJ34" s="257"/>
      <c r="AK34" s="237"/>
      <c r="AL34" s="240"/>
      <c r="AM34" s="264"/>
      <c r="AN34" s="102"/>
      <c r="AO34" s="143"/>
      <c r="AP34" s="148"/>
      <c r="AQ34" s="148"/>
      <c r="AR34" s="102"/>
      <c r="AS34" s="150"/>
      <c r="AT34" s="151"/>
      <c r="AU34" s="150"/>
      <c r="AV34" s="151"/>
      <c r="AW34" s="150"/>
      <c r="AX34" s="151"/>
      <c r="AY34" s="152"/>
      <c r="AZ34" s="102"/>
      <c r="BA34" s="102"/>
      <c r="BB34" s="143"/>
      <c r="BC34" s="148"/>
      <c r="BD34" s="148"/>
      <c r="BE34" s="151"/>
      <c r="BF34" s="151"/>
      <c r="BG34" s="152"/>
      <c r="BH34" s="150"/>
      <c r="BI34" s="150"/>
      <c r="BJ34" s="151"/>
      <c r="BK34" s="151"/>
      <c r="BL34" s="152"/>
      <c r="BM34" s="150"/>
      <c r="BN34" s="150"/>
      <c r="BO34" s="151"/>
      <c r="BP34" s="151"/>
      <c r="BQ34" s="152"/>
      <c r="BR34" s="150"/>
      <c r="BS34" s="150"/>
      <c r="BT34" s="150"/>
      <c r="BU34" s="151"/>
      <c r="BV34" s="151"/>
      <c r="BW34" s="151"/>
      <c r="BX34" s="150"/>
      <c r="BY34" s="151"/>
      <c r="BZ34" s="151"/>
      <c r="CA34" s="150"/>
      <c r="CB34" s="151"/>
      <c r="CC34" s="152"/>
      <c r="CD34" s="151"/>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x14ac:dyDescent="0.3">
      <c r="A35" s="234">
        <v>6</v>
      </c>
      <c r="B35" s="235"/>
      <c r="C35" s="235"/>
      <c r="D35" s="235"/>
      <c r="E35" s="200"/>
      <c r="F35" s="235"/>
      <c r="G35" s="235"/>
      <c r="H35" s="235"/>
      <c r="I35" s="235"/>
      <c r="J35" s="234"/>
      <c r="K35" s="234"/>
      <c r="L35" s="237">
        <v>0</v>
      </c>
      <c r="M35" s="238" t="b">
        <v>0</v>
      </c>
      <c r="N35" s="143">
        <v>1</v>
      </c>
      <c r="O35" s="156"/>
      <c r="P35" s="117"/>
      <c r="Q35" s="117"/>
      <c r="R35" s="117"/>
      <c r="S35" s="117"/>
      <c r="T35" s="117"/>
      <c r="U35" s="117"/>
      <c r="V35" s="117"/>
      <c r="W35" s="145">
        <v>0</v>
      </c>
      <c r="X35" s="146" t="s">
        <v>107</v>
      </c>
      <c r="Y35" s="147"/>
      <c r="Z35" s="44" t="s">
        <v>108</v>
      </c>
      <c r="AA35" s="145" t="s">
        <v>78</v>
      </c>
      <c r="AB35" s="117"/>
      <c r="AC35" s="254">
        <v>0</v>
      </c>
      <c r="AD35" s="254" t="s">
        <v>107</v>
      </c>
      <c r="AE35" s="255"/>
      <c r="AF35" s="255"/>
      <c r="AG35" s="256" t="s">
        <v>122</v>
      </c>
      <c r="AH35" s="256" t="s">
        <v>122</v>
      </c>
      <c r="AI35" s="257"/>
      <c r="AJ35" s="257"/>
      <c r="AK35" s="237">
        <v>0</v>
      </c>
      <c r="AL35" s="238" t="b">
        <v>0</v>
      </c>
      <c r="AM35" s="262"/>
      <c r="AN35" s="102"/>
      <c r="AO35" s="143"/>
      <c r="AP35" s="148"/>
      <c r="AQ35" s="148"/>
      <c r="AR35" s="102"/>
      <c r="AS35" s="150"/>
      <c r="AT35" s="151"/>
      <c r="AU35" s="150"/>
      <c r="AV35" s="151"/>
      <c r="AW35" s="150"/>
      <c r="AX35" s="151"/>
      <c r="AY35" s="152"/>
      <c r="AZ35" s="102"/>
      <c r="BA35" s="102"/>
      <c r="BB35" s="143"/>
      <c r="BC35" s="148"/>
      <c r="BD35" s="148"/>
      <c r="BE35" s="151"/>
      <c r="BF35" s="151"/>
      <c r="BG35" s="152"/>
      <c r="BH35" s="150"/>
      <c r="BI35" s="150"/>
      <c r="BJ35" s="151"/>
      <c r="BK35" s="151"/>
      <c r="BL35" s="152"/>
      <c r="BM35" s="150"/>
      <c r="BN35" s="150"/>
      <c r="BO35" s="151"/>
      <c r="BP35" s="151"/>
      <c r="BQ35" s="152"/>
      <c r="BR35" s="150"/>
      <c r="BS35" s="150"/>
      <c r="BT35" s="150"/>
      <c r="BU35" s="151"/>
      <c r="BV35" s="151"/>
      <c r="BW35" s="151"/>
      <c r="BX35" s="150"/>
      <c r="BY35" s="151"/>
      <c r="BZ35" s="151"/>
      <c r="CA35" s="150"/>
      <c r="CB35" s="151"/>
      <c r="CC35" s="152"/>
      <c r="CD35" s="151"/>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x14ac:dyDescent="0.3">
      <c r="A36" s="234"/>
      <c r="B36" s="235"/>
      <c r="C36" s="235"/>
      <c r="D36" s="235"/>
      <c r="E36" s="200"/>
      <c r="F36" s="235"/>
      <c r="G36" s="235"/>
      <c r="H36" s="235"/>
      <c r="I36" s="235"/>
      <c r="J36" s="234"/>
      <c r="K36" s="234"/>
      <c r="L36" s="237"/>
      <c r="M36" s="239"/>
      <c r="N36" s="143">
        <v>2</v>
      </c>
      <c r="O36" s="156"/>
      <c r="P36" s="117"/>
      <c r="Q36" s="117"/>
      <c r="R36" s="117"/>
      <c r="S36" s="117"/>
      <c r="T36" s="117"/>
      <c r="U36" s="117"/>
      <c r="V36" s="117"/>
      <c r="W36" s="145">
        <v>0</v>
      </c>
      <c r="X36" s="146" t="s">
        <v>107</v>
      </c>
      <c r="Y36" s="147"/>
      <c r="Z36" s="44" t="s">
        <v>108</v>
      </c>
      <c r="AA36" s="145" t="s">
        <v>78</v>
      </c>
      <c r="AB36" s="117"/>
      <c r="AC36" s="254"/>
      <c r="AD36" s="254"/>
      <c r="AE36" s="255"/>
      <c r="AF36" s="255"/>
      <c r="AG36" s="256"/>
      <c r="AH36" s="256"/>
      <c r="AI36" s="257"/>
      <c r="AJ36" s="257"/>
      <c r="AK36" s="237"/>
      <c r="AL36" s="239"/>
      <c r="AM36" s="263"/>
      <c r="AN36" s="102"/>
      <c r="AO36" s="143"/>
      <c r="AP36" s="148"/>
      <c r="AQ36" s="148"/>
      <c r="AR36" s="102"/>
      <c r="AS36" s="150"/>
      <c r="AT36" s="151"/>
      <c r="AU36" s="150"/>
      <c r="AV36" s="151"/>
      <c r="AW36" s="150"/>
      <c r="AX36" s="151"/>
      <c r="AY36" s="152"/>
      <c r="AZ36" s="102"/>
      <c r="BA36" s="102"/>
      <c r="BB36" s="143"/>
      <c r="BC36" s="148"/>
      <c r="BD36" s="148"/>
      <c r="BE36" s="151"/>
      <c r="BF36" s="151"/>
      <c r="BG36" s="152"/>
      <c r="BH36" s="150"/>
      <c r="BI36" s="150"/>
      <c r="BJ36" s="151"/>
      <c r="BK36" s="151"/>
      <c r="BL36" s="152"/>
      <c r="BM36" s="150"/>
      <c r="BN36" s="150"/>
      <c r="BO36" s="151"/>
      <c r="BP36" s="151"/>
      <c r="BQ36" s="152"/>
      <c r="BR36" s="150"/>
      <c r="BS36" s="150"/>
      <c r="BT36" s="150"/>
      <c r="BU36" s="151"/>
      <c r="BV36" s="151"/>
      <c r="BW36" s="151"/>
      <c r="BX36" s="150"/>
      <c r="BY36" s="151"/>
      <c r="BZ36" s="151"/>
      <c r="CA36" s="150"/>
      <c r="CB36" s="151"/>
      <c r="CC36" s="152"/>
      <c r="CD36" s="151"/>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x14ac:dyDescent="0.3">
      <c r="A37" s="234"/>
      <c r="B37" s="235"/>
      <c r="C37" s="235"/>
      <c r="D37" s="235"/>
      <c r="E37" s="200"/>
      <c r="F37" s="235"/>
      <c r="G37" s="235"/>
      <c r="H37" s="235"/>
      <c r="I37" s="235"/>
      <c r="J37" s="234"/>
      <c r="K37" s="234"/>
      <c r="L37" s="237"/>
      <c r="M37" s="239"/>
      <c r="N37" s="143">
        <v>3</v>
      </c>
      <c r="O37" s="155"/>
      <c r="P37" s="117"/>
      <c r="Q37" s="117"/>
      <c r="R37" s="117"/>
      <c r="S37" s="117"/>
      <c r="T37" s="117"/>
      <c r="U37" s="117"/>
      <c r="V37" s="117"/>
      <c r="W37" s="145">
        <v>0</v>
      </c>
      <c r="X37" s="146" t="s">
        <v>107</v>
      </c>
      <c r="Y37" s="147"/>
      <c r="Z37" s="44" t="s">
        <v>108</v>
      </c>
      <c r="AA37" s="145" t="s">
        <v>78</v>
      </c>
      <c r="AB37" s="117"/>
      <c r="AC37" s="254"/>
      <c r="AD37" s="254"/>
      <c r="AE37" s="255"/>
      <c r="AF37" s="255"/>
      <c r="AG37" s="256"/>
      <c r="AH37" s="256"/>
      <c r="AI37" s="257"/>
      <c r="AJ37" s="257"/>
      <c r="AK37" s="237"/>
      <c r="AL37" s="239"/>
      <c r="AM37" s="263"/>
      <c r="AN37" s="102"/>
      <c r="AO37" s="143"/>
      <c r="AP37" s="148"/>
      <c r="AQ37" s="150"/>
      <c r="AR37" s="151"/>
      <c r="AS37" s="150"/>
      <c r="AT37" s="151"/>
      <c r="AU37" s="150"/>
      <c r="AV37" s="151"/>
      <c r="AW37" s="150"/>
      <c r="AX37" s="151"/>
      <c r="AY37" s="152"/>
      <c r="AZ37" s="102"/>
      <c r="BA37" s="102"/>
      <c r="BB37" s="143"/>
      <c r="BC37" s="148"/>
      <c r="BD37" s="148"/>
      <c r="BE37" s="151"/>
      <c r="BF37" s="151"/>
      <c r="BG37" s="152"/>
      <c r="BH37" s="150"/>
      <c r="BI37" s="150"/>
      <c r="BJ37" s="151"/>
      <c r="BK37" s="151"/>
      <c r="BL37" s="152"/>
      <c r="BM37" s="150"/>
      <c r="BN37" s="150"/>
      <c r="BO37" s="151"/>
      <c r="BP37" s="151"/>
      <c r="BQ37" s="152"/>
      <c r="BR37" s="150"/>
      <c r="BS37" s="150"/>
      <c r="BT37" s="150"/>
      <c r="BU37" s="151"/>
      <c r="BV37" s="151"/>
      <c r="BW37" s="151"/>
      <c r="BX37" s="150"/>
      <c r="BY37" s="151"/>
      <c r="BZ37" s="151"/>
      <c r="CA37" s="150"/>
      <c r="CB37" s="151"/>
      <c r="CC37" s="152"/>
      <c r="CD37" s="151"/>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x14ac:dyDescent="0.3">
      <c r="A38" s="234"/>
      <c r="B38" s="235"/>
      <c r="C38" s="235"/>
      <c r="D38" s="235"/>
      <c r="E38" s="200"/>
      <c r="F38" s="235"/>
      <c r="G38" s="235"/>
      <c r="H38" s="235"/>
      <c r="I38" s="235"/>
      <c r="J38" s="234"/>
      <c r="K38" s="234"/>
      <c r="L38" s="237"/>
      <c r="M38" s="239"/>
      <c r="N38" s="143">
        <v>4</v>
      </c>
      <c r="O38" s="156"/>
      <c r="P38" s="117"/>
      <c r="Q38" s="117"/>
      <c r="R38" s="117"/>
      <c r="S38" s="117"/>
      <c r="T38" s="117"/>
      <c r="U38" s="117"/>
      <c r="V38" s="117"/>
      <c r="W38" s="145">
        <v>0</v>
      </c>
      <c r="X38" s="146" t="s">
        <v>107</v>
      </c>
      <c r="Y38" s="147"/>
      <c r="Z38" s="44" t="s">
        <v>108</v>
      </c>
      <c r="AA38" s="145" t="s">
        <v>78</v>
      </c>
      <c r="AB38" s="117"/>
      <c r="AC38" s="254"/>
      <c r="AD38" s="254"/>
      <c r="AE38" s="255"/>
      <c r="AF38" s="255"/>
      <c r="AG38" s="256"/>
      <c r="AH38" s="256"/>
      <c r="AI38" s="257"/>
      <c r="AJ38" s="257"/>
      <c r="AK38" s="237"/>
      <c r="AL38" s="239"/>
      <c r="AM38" s="263"/>
      <c r="AN38" s="102"/>
      <c r="AO38" s="143"/>
      <c r="AP38" s="148"/>
      <c r="AQ38" s="150"/>
      <c r="AR38" s="151"/>
      <c r="AS38" s="150"/>
      <c r="AT38" s="151"/>
      <c r="AU38" s="150"/>
      <c r="AV38" s="151"/>
      <c r="AW38" s="150"/>
      <c r="AX38" s="151"/>
      <c r="AY38" s="152"/>
      <c r="AZ38" s="102"/>
      <c r="BA38" s="102"/>
      <c r="BB38" s="143"/>
      <c r="BC38" s="148"/>
      <c r="BD38" s="148"/>
      <c r="BE38" s="151"/>
      <c r="BF38" s="151"/>
      <c r="BG38" s="152"/>
      <c r="BH38" s="150"/>
      <c r="BI38" s="150"/>
      <c r="BJ38" s="151"/>
      <c r="BK38" s="151"/>
      <c r="BL38" s="152"/>
      <c r="BM38" s="150"/>
      <c r="BN38" s="150"/>
      <c r="BO38" s="151"/>
      <c r="BP38" s="151"/>
      <c r="BQ38" s="152"/>
      <c r="BR38" s="150"/>
      <c r="BS38" s="150"/>
      <c r="BT38" s="150"/>
      <c r="BU38" s="151"/>
      <c r="BV38" s="151"/>
      <c r="BW38" s="151"/>
      <c r="BX38" s="150"/>
      <c r="BY38" s="151"/>
      <c r="BZ38" s="151"/>
      <c r="CA38" s="150"/>
      <c r="CB38" s="151"/>
      <c r="CC38" s="152"/>
      <c r="CD38" s="151"/>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x14ac:dyDescent="0.3">
      <c r="A39" s="234"/>
      <c r="B39" s="235"/>
      <c r="C39" s="235"/>
      <c r="D39" s="235"/>
      <c r="E39" s="200"/>
      <c r="F39" s="235"/>
      <c r="G39" s="235"/>
      <c r="H39" s="235"/>
      <c r="I39" s="235"/>
      <c r="J39" s="234"/>
      <c r="K39" s="234"/>
      <c r="L39" s="237"/>
      <c r="M39" s="239"/>
      <c r="N39" s="143">
        <v>5</v>
      </c>
      <c r="O39" s="156"/>
      <c r="P39" s="117"/>
      <c r="Q39" s="117"/>
      <c r="R39" s="117"/>
      <c r="S39" s="117"/>
      <c r="T39" s="117"/>
      <c r="U39" s="117"/>
      <c r="V39" s="117"/>
      <c r="W39" s="145">
        <v>0</v>
      </c>
      <c r="X39" s="146" t="s">
        <v>107</v>
      </c>
      <c r="Y39" s="147"/>
      <c r="Z39" s="44" t="s">
        <v>108</v>
      </c>
      <c r="AA39" s="145" t="s">
        <v>78</v>
      </c>
      <c r="AB39" s="117"/>
      <c r="AC39" s="254"/>
      <c r="AD39" s="254"/>
      <c r="AE39" s="255"/>
      <c r="AF39" s="255"/>
      <c r="AG39" s="256"/>
      <c r="AH39" s="256"/>
      <c r="AI39" s="257"/>
      <c r="AJ39" s="257"/>
      <c r="AK39" s="237"/>
      <c r="AL39" s="239"/>
      <c r="AM39" s="263"/>
      <c r="AN39" s="102"/>
      <c r="AO39" s="143"/>
      <c r="AP39" s="148"/>
      <c r="AQ39" s="150"/>
      <c r="AR39" s="151"/>
      <c r="AS39" s="150"/>
      <c r="AT39" s="151"/>
      <c r="AU39" s="150"/>
      <c r="AV39" s="151"/>
      <c r="AW39" s="150"/>
      <c r="AX39" s="151"/>
      <c r="AY39" s="152"/>
      <c r="AZ39" s="102"/>
      <c r="BA39" s="102"/>
      <c r="BB39" s="143"/>
      <c r="BC39" s="148"/>
      <c r="BD39" s="148"/>
      <c r="BE39" s="151"/>
      <c r="BF39" s="151"/>
      <c r="BG39" s="152"/>
      <c r="BH39" s="150"/>
      <c r="BI39" s="150"/>
      <c r="BJ39" s="151"/>
      <c r="BK39" s="151"/>
      <c r="BL39" s="152"/>
      <c r="BM39" s="150"/>
      <c r="BN39" s="150"/>
      <c r="BO39" s="151"/>
      <c r="BP39" s="151"/>
      <c r="BQ39" s="152"/>
      <c r="BR39" s="150"/>
      <c r="BS39" s="150"/>
      <c r="BT39" s="150"/>
      <c r="BU39" s="151"/>
      <c r="BV39" s="151"/>
      <c r="BW39" s="151"/>
      <c r="BX39" s="150"/>
      <c r="BY39" s="151"/>
      <c r="BZ39" s="151"/>
      <c r="CA39" s="150"/>
      <c r="CB39" s="151"/>
      <c r="CC39" s="152"/>
      <c r="CD39" s="151"/>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x14ac:dyDescent="0.3">
      <c r="A40" s="234"/>
      <c r="B40" s="235"/>
      <c r="C40" s="235"/>
      <c r="D40" s="235"/>
      <c r="E40" s="200"/>
      <c r="F40" s="235"/>
      <c r="G40" s="235"/>
      <c r="H40" s="235"/>
      <c r="I40" s="235"/>
      <c r="J40" s="234"/>
      <c r="K40" s="234"/>
      <c r="L40" s="237"/>
      <c r="M40" s="240"/>
      <c r="N40" s="143">
        <v>6</v>
      </c>
      <c r="O40" s="156"/>
      <c r="P40" s="117"/>
      <c r="Q40" s="117"/>
      <c r="R40" s="117"/>
      <c r="S40" s="117"/>
      <c r="T40" s="117"/>
      <c r="U40" s="117"/>
      <c r="V40" s="117"/>
      <c r="W40" s="145">
        <v>0</v>
      </c>
      <c r="X40" s="146" t="s">
        <v>107</v>
      </c>
      <c r="Y40" s="147"/>
      <c r="Z40" s="44" t="s">
        <v>108</v>
      </c>
      <c r="AA40" s="145" t="s">
        <v>78</v>
      </c>
      <c r="AB40" s="117"/>
      <c r="AC40" s="254"/>
      <c r="AD40" s="254"/>
      <c r="AE40" s="255"/>
      <c r="AF40" s="255"/>
      <c r="AG40" s="256"/>
      <c r="AH40" s="256"/>
      <c r="AI40" s="257"/>
      <c r="AJ40" s="257"/>
      <c r="AK40" s="237"/>
      <c r="AL40" s="240"/>
      <c r="AM40" s="264"/>
      <c r="AN40" s="102"/>
      <c r="AO40" s="143"/>
      <c r="AP40" s="148"/>
      <c r="AQ40" s="150"/>
      <c r="AR40" s="151"/>
      <c r="AS40" s="150"/>
      <c r="AT40" s="151"/>
      <c r="AU40" s="150"/>
      <c r="AV40" s="151"/>
      <c r="AW40" s="150"/>
      <c r="AX40" s="151"/>
      <c r="AY40" s="152"/>
      <c r="AZ40" s="102"/>
      <c r="BA40" s="102"/>
      <c r="BB40" s="143"/>
      <c r="BC40" s="148"/>
      <c r="BD40" s="148"/>
      <c r="BE40" s="151"/>
      <c r="BF40" s="151"/>
      <c r="BG40" s="152"/>
      <c r="BH40" s="150"/>
      <c r="BI40" s="150"/>
      <c r="BJ40" s="151"/>
      <c r="BK40" s="151"/>
      <c r="BL40" s="152"/>
      <c r="BM40" s="150"/>
      <c r="BN40" s="150"/>
      <c r="BO40" s="151"/>
      <c r="BP40" s="151"/>
      <c r="BQ40" s="152"/>
      <c r="BR40" s="150"/>
      <c r="BS40" s="150"/>
      <c r="BT40" s="150"/>
      <c r="BU40" s="151"/>
      <c r="BV40" s="151"/>
      <c r="BW40" s="151"/>
      <c r="BX40" s="150"/>
      <c r="BY40" s="151"/>
      <c r="BZ40" s="151"/>
      <c r="CA40" s="150"/>
      <c r="CB40" s="151"/>
      <c r="CC40" s="152"/>
      <c r="CD40" s="151"/>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x14ac:dyDescent="0.3">
      <c r="A41" s="234">
        <v>7</v>
      </c>
      <c r="B41" s="235"/>
      <c r="C41" s="235"/>
      <c r="D41" s="235"/>
      <c r="E41" s="200"/>
      <c r="F41" s="235"/>
      <c r="G41" s="235"/>
      <c r="H41" s="235"/>
      <c r="I41" s="235"/>
      <c r="J41" s="234"/>
      <c r="K41" s="234"/>
      <c r="L41" s="237">
        <v>0</v>
      </c>
      <c r="M41" s="238" t="b">
        <v>0</v>
      </c>
      <c r="N41" s="143">
        <v>1</v>
      </c>
      <c r="O41" s="156"/>
      <c r="P41" s="117"/>
      <c r="Q41" s="117"/>
      <c r="R41" s="117"/>
      <c r="S41" s="117"/>
      <c r="T41" s="117"/>
      <c r="U41" s="117"/>
      <c r="V41" s="117"/>
      <c r="W41" s="145">
        <v>0</v>
      </c>
      <c r="X41" s="146" t="s">
        <v>107</v>
      </c>
      <c r="Y41" s="147"/>
      <c r="Z41" s="44" t="s">
        <v>108</v>
      </c>
      <c r="AA41" s="145" t="s">
        <v>78</v>
      </c>
      <c r="AB41" s="117"/>
      <c r="AC41" s="254">
        <v>0</v>
      </c>
      <c r="AD41" s="254" t="s">
        <v>107</v>
      </c>
      <c r="AE41" s="255"/>
      <c r="AF41" s="255"/>
      <c r="AG41" s="256" t="s">
        <v>122</v>
      </c>
      <c r="AH41" s="256" t="s">
        <v>122</v>
      </c>
      <c r="AI41" s="257"/>
      <c r="AJ41" s="257"/>
      <c r="AK41" s="237">
        <v>0</v>
      </c>
      <c r="AL41" s="238" t="b">
        <v>0</v>
      </c>
      <c r="AM41" s="262"/>
      <c r="AN41" s="102"/>
      <c r="AO41" s="143"/>
      <c r="AP41" s="148"/>
      <c r="AQ41" s="150"/>
      <c r="AR41" s="151"/>
      <c r="AS41" s="150"/>
      <c r="AT41" s="151"/>
      <c r="AU41" s="150"/>
      <c r="AV41" s="151"/>
      <c r="AW41" s="150"/>
      <c r="AX41" s="151"/>
      <c r="AY41" s="152"/>
      <c r="AZ41" s="102"/>
      <c r="BA41" s="102"/>
      <c r="BB41" s="143"/>
      <c r="BC41" s="148"/>
      <c r="BD41" s="148"/>
      <c r="BE41" s="151"/>
      <c r="BF41" s="151"/>
      <c r="BG41" s="152"/>
      <c r="BH41" s="150"/>
      <c r="BI41" s="150"/>
      <c r="BJ41" s="151"/>
      <c r="BK41" s="151"/>
      <c r="BL41" s="152"/>
      <c r="BM41" s="150"/>
      <c r="BN41" s="150"/>
      <c r="BO41" s="151"/>
      <c r="BP41" s="151"/>
      <c r="BQ41" s="152"/>
      <c r="BR41" s="150"/>
      <c r="BS41" s="150"/>
      <c r="BT41" s="150"/>
      <c r="BU41" s="151"/>
      <c r="BV41" s="151"/>
      <c r="BW41" s="151"/>
      <c r="BX41" s="150"/>
      <c r="BY41" s="151"/>
      <c r="BZ41" s="151"/>
      <c r="CA41" s="150"/>
      <c r="CB41" s="151"/>
      <c r="CC41" s="152"/>
      <c r="CD41" s="151"/>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x14ac:dyDescent="0.3">
      <c r="A42" s="234"/>
      <c r="B42" s="235"/>
      <c r="C42" s="235"/>
      <c r="D42" s="235"/>
      <c r="E42" s="200"/>
      <c r="F42" s="235"/>
      <c r="G42" s="235"/>
      <c r="H42" s="235"/>
      <c r="I42" s="235"/>
      <c r="J42" s="234"/>
      <c r="K42" s="234"/>
      <c r="L42" s="237"/>
      <c r="M42" s="239"/>
      <c r="N42" s="143">
        <v>2</v>
      </c>
      <c r="O42" s="156"/>
      <c r="P42" s="117"/>
      <c r="Q42" s="117"/>
      <c r="R42" s="117"/>
      <c r="S42" s="117"/>
      <c r="T42" s="117"/>
      <c r="U42" s="117"/>
      <c r="V42" s="117"/>
      <c r="W42" s="145">
        <v>0</v>
      </c>
      <c r="X42" s="146" t="s">
        <v>107</v>
      </c>
      <c r="Y42" s="147"/>
      <c r="Z42" s="44" t="s">
        <v>108</v>
      </c>
      <c r="AA42" s="145" t="s">
        <v>78</v>
      </c>
      <c r="AB42" s="117"/>
      <c r="AC42" s="254"/>
      <c r="AD42" s="254"/>
      <c r="AE42" s="255"/>
      <c r="AF42" s="255"/>
      <c r="AG42" s="256"/>
      <c r="AH42" s="256"/>
      <c r="AI42" s="257"/>
      <c r="AJ42" s="257"/>
      <c r="AK42" s="237"/>
      <c r="AL42" s="239"/>
      <c r="AM42" s="263"/>
      <c r="AN42" s="102"/>
      <c r="AO42" s="143"/>
      <c r="AP42" s="148"/>
      <c r="AQ42" s="150"/>
      <c r="AR42" s="151"/>
      <c r="AS42" s="150"/>
      <c r="AT42" s="151"/>
      <c r="AU42" s="150"/>
      <c r="AV42" s="151"/>
      <c r="AW42" s="150"/>
      <c r="AX42" s="151"/>
      <c r="AY42" s="152"/>
      <c r="AZ42" s="102"/>
      <c r="BA42" s="102"/>
      <c r="BB42" s="143"/>
      <c r="BC42" s="148"/>
      <c r="BD42" s="148"/>
      <c r="BE42" s="151"/>
      <c r="BF42" s="151"/>
      <c r="BG42" s="152"/>
      <c r="BH42" s="150"/>
      <c r="BI42" s="150"/>
      <c r="BJ42" s="151"/>
      <c r="BK42" s="151"/>
      <c r="BL42" s="152"/>
      <c r="BM42" s="150"/>
      <c r="BN42" s="150"/>
      <c r="BO42" s="151"/>
      <c r="BP42" s="151"/>
      <c r="BQ42" s="152"/>
      <c r="BR42" s="150"/>
      <c r="BS42" s="150"/>
      <c r="BT42" s="150"/>
      <c r="BU42" s="151"/>
      <c r="BV42" s="151"/>
      <c r="BW42" s="151"/>
      <c r="BX42" s="150"/>
      <c r="BY42" s="151"/>
      <c r="BZ42" s="151"/>
      <c r="CA42" s="150"/>
      <c r="CB42" s="151"/>
      <c r="CC42" s="152"/>
      <c r="CD42" s="151"/>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x14ac:dyDescent="0.3">
      <c r="A43" s="234"/>
      <c r="B43" s="235"/>
      <c r="C43" s="235"/>
      <c r="D43" s="235"/>
      <c r="E43" s="200"/>
      <c r="F43" s="235"/>
      <c r="G43" s="235"/>
      <c r="H43" s="235"/>
      <c r="I43" s="235"/>
      <c r="J43" s="234"/>
      <c r="K43" s="234"/>
      <c r="L43" s="237"/>
      <c r="M43" s="239"/>
      <c r="N43" s="143">
        <v>3</v>
      </c>
      <c r="O43" s="155"/>
      <c r="P43" s="117"/>
      <c r="Q43" s="117"/>
      <c r="R43" s="117"/>
      <c r="S43" s="117"/>
      <c r="T43" s="117"/>
      <c r="U43" s="117"/>
      <c r="V43" s="117"/>
      <c r="W43" s="145">
        <v>0</v>
      </c>
      <c r="X43" s="146" t="s">
        <v>107</v>
      </c>
      <c r="Y43" s="147"/>
      <c r="Z43" s="44" t="s">
        <v>108</v>
      </c>
      <c r="AA43" s="145" t="s">
        <v>78</v>
      </c>
      <c r="AB43" s="117"/>
      <c r="AC43" s="254"/>
      <c r="AD43" s="254"/>
      <c r="AE43" s="255"/>
      <c r="AF43" s="255"/>
      <c r="AG43" s="256"/>
      <c r="AH43" s="256"/>
      <c r="AI43" s="257"/>
      <c r="AJ43" s="257"/>
      <c r="AK43" s="237"/>
      <c r="AL43" s="239"/>
      <c r="AM43" s="263"/>
      <c r="AN43" s="102"/>
      <c r="AO43" s="143"/>
      <c r="AP43" s="148"/>
      <c r="AQ43" s="150"/>
      <c r="AR43" s="151"/>
      <c r="AS43" s="150"/>
      <c r="AT43" s="151"/>
      <c r="AU43" s="150"/>
      <c r="AV43" s="151"/>
      <c r="AW43" s="150"/>
      <c r="AX43" s="151"/>
      <c r="AY43" s="152"/>
      <c r="AZ43" s="102"/>
      <c r="BA43" s="102"/>
      <c r="BB43" s="143"/>
      <c r="BC43" s="148"/>
      <c r="BD43" s="148"/>
      <c r="BE43" s="151"/>
      <c r="BF43" s="151"/>
      <c r="BG43" s="152"/>
      <c r="BH43" s="150"/>
      <c r="BI43" s="150"/>
      <c r="BJ43" s="151"/>
      <c r="BK43" s="151"/>
      <c r="BL43" s="152"/>
      <c r="BM43" s="150"/>
      <c r="BN43" s="150"/>
      <c r="BO43" s="151"/>
      <c r="BP43" s="151"/>
      <c r="BQ43" s="152"/>
      <c r="BR43" s="150"/>
      <c r="BS43" s="150"/>
      <c r="BT43" s="150"/>
      <c r="BU43" s="151"/>
      <c r="BV43" s="151"/>
      <c r="BW43" s="151"/>
      <c r="BX43" s="150"/>
      <c r="BY43" s="151"/>
      <c r="BZ43" s="151"/>
      <c r="CA43" s="150"/>
      <c r="CB43" s="151"/>
      <c r="CC43" s="152"/>
      <c r="CD43" s="151"/>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x14ac:dyDescent="0.3">
      <c r="A44" s="234"/>
      <c r="B44" s="235"/>
      <c r="C44" s="235"/>
      <c r="D44" s="235"/>
      <c r="E44" s="200"/>
      <c r="F44" s="235"/>
      <c r="G44" s="235"/>
      <c r="H44" s="235"/>
      <c r="I44" s="235"/>
      <c r="J44" s="234"/>
      <c r="K44" s="234"/>
      <c r="L44" s="237"/>
      <c r="M44" s="239"/>
      <c r="N44" s="143">
        <v>4</v>
      </c>
      <c r="O44" s="156"/>
      <c r="P44" s="117"/>
      <c r="Q44" s="117"/>
      <c r="R44" s="117"/>
      <c r="S44" s="117"/>
      <c r="T44" s="117"/>
      <c r="U44" s="117"/>
      <c r="V44" s="117"/>
      <c r="W44" s="145">
        <v>0</v>
      </c>
      <c r="X44" s="146" t="s">
        <v>107</v>
      </c>
      <c r="Y44" s="147"/>
      <c r="Z44" s="44" t="s">
        <v>108</v>
      </c>
      <c r="AA44" s="145" t="s">
        <v>78</v>
      </c>
      <c r="AB44" s="117"/>
      <c r="AC44" s="254"/>
      <c r="AD44" s="254"/>
      <c r="AE44" s="255"/>
      <c r="AF44" s="255"/>
      <c r="AG44" s="256"/>
      <c r="AH44" s="256"/>
      <c r="AI44" s="257"/>
      <c r="AJ44" s="257"/>
      <c r="AK44" s="237"/>
      <c r="AL44" s="239"/>
      <c r="AM44" s="263"/>
      <c r="AN44" s="102"/>
      <c r="AO44" s="143"/>
      <c r="AP44" s="148"/>
      <c r="AQ44" s="150"/>
      <c r="AR44" s="151"/>
      <c r="AS44" s="150"/>
      <c r="AT44" s="151"/>
      <c r="AU44" s="150"/>
      <c r="AV44" s="151"/>
      <c r="AW44" s="150"/>
      <c r="AX44" s="151"/>
      <c r="AY44" s="152"/>
      <c r="AZ44" s="102"/>
      <c r="BA44" s="102"/>
      <c r="BB44" s="143"/>
      <c r="BC44" s="148"/>
      <c r="BD44" s="148"/>
      <c r="BE44" s="151"/>
      <c r="BF44" s="151"/>
      <c r="BG44" s="152"/>
      <c r="BH44" s="150"/>
      <c r="BI44" s="150"/>
      <c r="BJ44" s="151"/>
      <c r="BK44" s="151"/>
      <c r="BL44" s="152"/>
      <c r="BM44" s="150"/>
      <c r="BN44" s="150"/>
      <c r="BO44" s="151"/>
      <c r="BP44" s="151"/>
      <c r="BQ44" s="152"/>
      <c r="BR44" s="150"/>
      <c r="BS44" s="150"/>
      <c r="BT44" s="150"/>
      <c r="BU44" s="151"/>
      <c r="BV44" s="151"/>
      <c r="BW44" s="151"/>
      <c r="BX44" s="150"/>
      <c r="BY44" s="151"/>
      <c r="BZ44" s="151"/>
      <c r="CA44" s="150"/>
      <c r="CB44" s="151"/>
      <c r="CC44" s="152"/>
      <c r="CD44" s="151"/>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x14ac:dyDescent="0.3">
      <c r="A45" s="234"/>
      <c r="B45" s="235"/>
      <c r="C45" s="235"/>
      <c r="D45" s="235"/>
      <c r="E45" s="200"/>
      <c r="F45" s="235"/>
      <c r="G45" s="235"/>
      <c r="H45" s="235"/>
      <c r="I45" s="235"/>
      <c r="J45" s="234"/>
      <c r="K45" s="234"/>
      <c r="L45" s="237"/>
      <c r="M45" s="239"/>
      <c r="N45" s="143">
        <v>5</v>
      </c>
      <c r="O45" s="156"/>
      <c r="P45" s="117"/>
      <c r="Q45" s="117"/>
      <c r="R45" s="117"/>
      <c r="S45" s="117"/>
      <c r="T45" s="117"/>
      <c r="U45" s="117"/>
      <c r="V45" s="117"/>
      <c r="W45" s="145">
        <v>0</v>
      </c>
      <c r="X45" s="146" t="s">
        <v>107</v>
      </c>
      <c r="Y45" s="147"/>
      <c r="Z45" s="44" t="s">
        <v>108</v>
      </c>
      <c r="AA45" s="145" t="s">
        <v>78</v>
      </c>
      <c r="AB45" s="117"/>
      <c r="AC45" s="254"/>
      <c r="AD45" s="254"/>
      <c r="AE45" s="255"/>
      <c r="AF45" s="255"/>
      <c r="AG45" s="256"/>
      <c r="AH45" s="256"/>
      <c r="AI45" s="257"/>
      <c r="AJ45" s="257"/>
      <c r="AK45" s="237"/>
      <c r="AL45" s="239"/>
      <c r="AM45" s="263"/>
      <c r="AN45" s="102"/>
      <c r="AO45" s="143"/>
      <c r="AP45" s="148"/>
      <c r="AQ45" s="150"/>
      <c r="AR45" s="151"/>
      <c r="AS45" s="150"/>
      <c r="AT45" s="151"/>
      <c r="AU45" s="150"/>
      <c r="AV45" s="151"/>
      <c r="AW45" s="150"/>
      <c r="AX45" s="151"/>
      <c r="AY45" s="152"/>
      <c r="AZ45" s="102"/>
      <c r="BA45" s="102"/>
      <c r="BB45" s="143"/>
      <c r="BC45" s="148"/>
      <c r="BD45" s="148"/>
      <c r="BE45" s="151"/>
      <c r="BF45" s="151"/>
      <c r="BG45" s="152"/>
      <c r="BH45" s="150"/>
      <c r="BI45" s="150"/>
      <c r="BJ45" s="151"/>
      <c r="BK45" s="151"/>
      <c r="BL45" s="152"/>
      <c r="BM45" s="150"/>
      <c r="BN45" s="150"/>
      <c r="BO45" s="151"/>
      <c r="BP45" s="151"/>
      <c r="BQ45" s="152"/>
      <c r="BR45" s="150"/>
      <c r="BS45" s="150"/>
      <c r="BT45" s="150"/>
      <c r="BU45" s="151"/>
      <c r="BV45" s="151"/>
      <c r="BW45" s="151"/>
      <c r="BX45" s="150"/>
      <c r="BY45" s="151"/>
      <c r="BZ45" s="151"/>
      <c r="CA45" s="150"/>
      <c r="CB45" s="151"/>
      <c r="CC45" s="152"/>
      <c r="CD45" s="151"/>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x14ac:dyDescent="0.3">
      <c r="A46" s="234"/>
      <c r="B46" s="235"/>
      <c r="C46" s="235"/>
      <c r="D46" s="235"/>
      <c r="E46" s="200"/>
      <c r="F46" s="235"/>
      <c r="G46" s="235"/>
      <c r="H46" s="235"/>
      <c r="I46" s="235"/>
      <c r="J46" s="234"/>
      <c r="K46" s="234"/>
      <c r="L46" s="237"/>
      <c r="M46" s="240"/>
      <c r="N46" s="143">
        <v>6</v>
      </c>
      <c r="O46" s="156"/>
      <c r="P46" s="117"/>
      <c r="Q46" s="117"/>
      <c r="R46" s="117"/>
      <c r="S46" s="117"/>
      <c r="T46" s="117"/>
      <c r="U46" s="117"/>
      <c r="V46" s="117"/>
      <c r="W46" s="145">
        <v>0</v>
      </c>
      <c r="X46" s="146" t="s">
        <v>107</v>
      </c>
      <c r="Y46" s="147"/>
      <c r="Z46" s="44" t="s">
        <v>108</v>
      </c>
      <c r="AA46" s="145" t="s">
        <v>78</v>
      </c>
      <c r="AB46" s="117"/>
      <c r="AC46" s="254"/>
      <c r="AD46" s="254"/>
      <c r="AE46" s="255"/>
      <c r="AF46" s="255"/>
      <c r="AG46" s="256"/>
      <c r="AH46" s="256"/>
      <c r="AI46" s="257"/>
      <c r="AJ46" s="257"/>
      <c r="AK46" s="237"/>
      <c r="AL46" s="240"/>
      <c r="AM46" s="264"/>
      <c r="AN46" s="102"/>
      <c r="AO46" s="143"/>
      <c r="AP46" s="148"/>
      <c r="AQ46" s="150"/>
      <c r="AR46" s="151"/>
      <c r="AS46" s="150"/>
      <c r="AT46" s="151"/>
      <c r="AU46" s="150"/>
      <c r="AV46" s="151"/>
      <c r="AW46" s="150"/>
      <c r="AX46" s="151"/>
      <c r="AY46" s="152"/>
      <c r="AZ46" s="102"/>
      <c r="BA46" s="102"/>
      <c r="BB46" s="143"/>
      <c r="BC46" s="148"/>
      <c r="BD46" s="148"/>
      <c r="BE46" s="151"/>
      <c r="BF46" s="151"/>
      <c r="BG46" s="152"/>
      <c r="BH46" s="150"/>
      <c r="BI46" s="150"/>
      <c r="BJ46" s="151"/>
      <c r="BK46" s="151"/>
      <c r="BL46" s="152"/>
      <c r="BM46" s="150"/>
      <c r="BN46" s="150"/>
      <c r="BO46" s="151"/>
      <c r="BP46" s="151"/>
      <c r="BQ46" s="152"/>
      <c r="BR46" s="150"/>
      <c r="BS46" s="150"/>
      <c r="BT46" s="150"/>
      <c r="BU46" s="151"/>
      <c r="BV46" s="151"/>
      <c r="BW46" s="151"/>
      <c r="BX46" s="150"/>
      <c r="BY46" s="151"/>
      <c r="BZ46" s="151"/>
      <c r="CA46" s="150"/>
      <c r="CB46" s="151"/>
      <c r="CC46" s="152"/>
      <c r="CD46" s="151"/>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x14ac:dyDescent="0.3">
      <c r="A47" s="234">
        <v>8</v>
      </c>
      <c r="B47" s="235"/>
      <c r="C47" s="235"/>
      <c r="D47" s="235"/>
      <c r="E47" s="200"/>
      <c r="F47" s="235"/>
      <c r="G47" s="235"/>
      <c r="H47" s="235"/>
      <c r="I47" s="235"/>
      <c r="J47" s="234"/>
      <c r="K47" s="234"/>
      <c r="L47" s="237">
        <v>0</v>
      </c>
      <c r="M47" s="238" t="b">
        <v>0</v>
      </c>
      <c r="N47" s="143">
        <v>1</v>
      </c>
      <c r="O47" s="156"/>
      <c r="P47" s="117"/>
      <c r="Q47" s="117"/>
      <c r="R47" s="117"/>
      <c r="S47" s="117"/>
      <c r="T47" s="117"/>
      <c r="U47" s="117"/>
      <c r="V47" s="117"/>
      <c r="W47" s="145">
        <v>0</v>
      </c>
      <c r="X47" s="146" t="s">
        <v>107</v>
      </c>
      <c r="Y47" s="147"/>
      <c r="Z47" s="44" t="s">
        <v>108</v>
      </c>
      <c r="AA47" s="145" t="s">
        <v>78</v>
      </c>
      <c r="AB47" s="117"/>
      <c r="AC47" s="254">
        <v>0</v>
      </c>
      <c r="AD47" s="254" t="s">
        <v>107</v>
      </c>
      <c r="AE47" s="255"/>
      <c r="AF47" s="255"/>
      <c r="AG47" s="256" t="s">
        <v>122</v>
      </c>
      <c r="AH47" s="256" t="s">
        <v>122</v>
      </c>
      <c r="AI47" s="257"/>
      <c r="AJ47" s="257"/>
      <c r="AK47" s="237">
        <v>0</v>
      </c>
      <c r="AL47" s="238" t="b">
        <v>0</v>
      </c>
      <c r="AM47" s="262"/>
      <c r="AN47" s="102"/>
      <c r="AO47" s="143"/>
      <c r="AP47" s="148"/>
      <c r="AQ47" s="150"/>
      <c r="AR47" s="151"/>
      <c r="AS47" s="150"/>
      <c r="AT47" s="151"/>
      <c r="AU47" s="150"/>
      <c r="AV47" s="151"/>
      <c r="AW47" s="150"/>
      <c r="AX47" s="151"/>
      <c r="AY47" s="152"/>
      <c r="AZ47" s="102"/>
      <c r="BA47" s="102"/>
      <c r="BB47" s="143"/>
      <c r="BC47" s="148"/>
      <c r="BD47" s="148"/>
      <c r="BE47" s="151"/>
      <c r="BF47" s="151"/>
      <c r="BG47" s="152"/>
      <c r="BH47" s="150"/>
      <c r="BI47" s="150"/>
      <c r="BJ47" s="151"/>
      <c r="BK47" s="151"/>
      <c r="BL47" s="152"/>
      <c r="BM47" s="150"/>
      <c r="BN47" s="150"/>
      <c r="BO47" s="151"/>
      <c r="BP47" s="151"/>
      <c r="BQ47" s="152"/>
      <c r="BR47" s="150"/>
      <c r="BS47" s="150"/>
      <c r="BT47" s="150"/>
      <c r="BU47" s="151"/>
      <c r="BV47" s="151"/>
      <c r="BW47" s="151"/>
      <c r="BX47" s="150"/>
      <c r="BY47" s="151"/>
      <c r="BZ47" s="151"/>
      <c r="CA47" s="150"/>
      <c r="CB47" s="151"/>
      <c r="CC47" s="152"/>
      <c r="CD47" s="151"/>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x14ac:dyDescent="0.3">
      <c r="A48" s="234"/>
      <c r="B48" s="235"/>
      <c r="C48" s="235"/>
      <c r="D48" s="235"/>
      <c r="E48" s="200"/>
      <c r="F48" s="235"/>
      <c r="G48" s="235"/>
      <c r="H48" s="235"/>
      <c r="I48" s="235"/>
      <c r="J48" s="234"/>
      <c r="K48" s="234"/>
      <c r="L48" s="237"/>
      <c r="M48" s="239"/>
      <c r="N48" s="143">
        <v>2</v>
      </c>
      <c r="O48" s="156"/>
      <c r="P48" s="117"/>
      <c r="Q48" s="117"/>
      <c r="R48" s="117"/>
      <c r="S48" s="117"/>
      <c r="T48" s="117"/>
      <c r="U48" s="117"/>
      <c r="V48" s="117"/>
      <c r="W48" s="145">
        <v>0</v>
      </c>
      <c r="X48" s="146" t="s">
        <v>107</v>
      </c>
      <c r="Y48" s="147"/>
      <c r="Z48" s="44" t="s">
        <v>108</v>
      </c>
      <c r="AA48" s="145" t="s">
        <v>78</v>
      </c>
      <c r="AB48" s="117"/>
      <c r="AC48" s="254"/>
      <c r="AD48" s="254"/>
      <c r="AE48" s="255"/>
      <c r="AF48" s="255"/>
      <c r="AG48" s="256"/>
      <c r="AH48" s="256"/>
      <c r="AI48" s="257"/>
      <c r="AJ48" s="257"/>
      <c r="AK48" s="237"/>
      <c r="AL48" s="239"/>
      <c r="AM48" s="263"/>
      <c r="AN48" s="102"/>
      <c r="AO48" s="143"/>
      <c r="AP48" s="148"/>
      <c r="AQ48" s="150"/>
      <c r="AR48" s="151"/>
      <c r="AS48" s="150"/>
      <c r="AT48" s="151"/>
      <c r="AU48" s="150"/>
      <c r="AV48" s="151"/>
      <c r="AW48" s="150"/>
      <c r="AX48" s="151"/>
      <c r="AY48" s="152"/>
      <c r="AZ48" s="102"/>
      <c r="BA48" s="102"/>
      <c r="BB48" s="143"/>
      <c r="BC48" s="148"/>
      <c r="BD48" s="148"/>
      <c r="BE48" s="151"/>
      <c r="BF48" s="151"/>
      <c r="BG48" s="152"/>
      <c r="BH48" s="150"/>
      <c r="BI48" s="150"/>
      <c r="BJ48" s="151"/>
      <c r="BK48" s="151"/>
      <c r="BL48" s="152"/>
      <c r="BM48" s="150"/>
      <c r="BN48" s="150"/>
      <c r="BO48" s="151"/>
      <c r="BP48" s="151"/>
      <c r="BQ48" s="152"/>
      <c r="BR48" s="150"/>
      <c r="BS48" s="150"/>
      <c r="BT48" s="150"/>
      <c r="BU48" s="151"/>
      <c r="BV48" s="151"/>
      <c r="BW48" s="151"/>
      <c r="BX48" s="150"/>
      <c r="BY48" s="151"/>
      <c r="BZ48" s="151"/>
      <c r="CA48" s="150"/>
      <c r="CB48" s="151"/>
      <c r="CC48" s="152"/>
      <c r="CD48" s="151"/>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x14ac:dyDescent="0.3">
      <c r="A49" s="234"/>
      <c r="B49" s="235"/>
      <c r="C49" s="235"/>
      <c r="D49" s="235"/>
      <c r="E49" s="200"/>
      <c r="F49" s="235"/>
      <c r="G49" s="235"/>
      <c r="H49" s="235"/>
      <c r="I49" s="235"/>
      <c r="J49" s="234"/>
      <c r="K49" s="234"/>
      <c r="L49" s="237"/>
      <c r="M49" s="239"/>
      <c r="N49" s="143">
        <v>3</v>
      </c>
      <c r="O49" s="155"/>
      <c r="P49" s="117"/>
      <c r="Q49" s="117"/>
      <c r="R49" s="117"/>
      <c r="S49" s="117"/>
      <c r="T49" s="117"/>
      <c r="U49" s="117"/>
      <c r="V49" s="117"/>
      <c r="W49" s="145">
        <v>0</v>
      </c>
      <c r="X49" s="146" t="s">
        <v>107</v>
      </c>
      <c r="Y49" s="147"/>
      <c r="Z49" s="44" t="s">
        <v>108</v>
      </c>
      <c r="AA49" s="145" t="s">
        <v>78</v>
      </c>
      <c r="AB49" s="117"/>
      <c r="AC49" s="254"/>
      <c r="AD49" s="254"/>
      <c r="AE49" s="255"/>
      <c r="AF49" s="255"/>
      <c r="AG49" s="256"/>
      <c r="AH49" s="256"/>
      <c r="AI49" s="257"/>
      <c r="AJ49" s="257"/>
      <c r="AK49" s="237"/>
      <c r="AL49" s="239"/>
      <c r="AM49" s="263"/>
      <c r="AN49" s="102"/>
      <c r="AO49" s="143"/>
      <c r="AP49" s="148"/>
      <c r="AQ49" s="150"/>
      <c r="AR49" s="151"/>
      <c r="AS49" s="150"/>
      <c r="AT49" s="151"/>
      <c r="AU49" s="150"/>
      <c r="AV49" s="151"/>
      <c r="AW49" s="150"/>
      <c r="AX49" s="151"/>
      <c r="AY49" s="152"/>
      <c r="AZ49" s="102"/>
      <c r="BA49" s="102"/>
      <c r="BB49" s="143"/>
      <c r="BC49" s="148"/>
      <c r="BD49" s="148"/>
      <c r="BE49" s="151"/>
      <c r="BF49" s="151"/>
      <c r="BG49" s="152"/>
      <c r="BH49" s="150"/>
      <c r="BI49" s="150"/>
      <c r="BJ49" s="151"/>
      <c r="BK49" s="151"/>
      <c r="BL49" s="152"/>
      <c r="BM49" s="150"/>
      <c r="BN49" s="150"/>
      <c r="BO49" s="151"/>
      <c r="BP49" s="151"/>
      <c r="BQ49" s="152"/>
      <c r="BR49" s="150"/>
      <c r="BS49" s="150"/>
      <c r="BT49" s="150"/>
      <c r="BU49" s="151"/>
      <c r="BV49" s="151"/>
      <c r="BW49" s="151"/>
      <c r="BX49" s="150"/>
      <c r="BY49" s="151"/>
      <c r="BZ49" s="151"/>
      <c r="CA49" s="150"/>
      <c r="CB49" s="151"/>
      <c r="CC49" s="152"/>
      <c r="CD49" s="151"/>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x14ac:dyDescent="0.3">
      <c r="A50" s="234"/>
      <c r="B50" s="235"/>
      <c r="C50" s="235"/>
      <c r="D50" s="235"/>
      <c r="E50" s="200"/>
      <c r="F50" s="235"/>
      <c r="G50" s="235"/>
      <c r="H50" s="235"/>
      <c r="I50" s="235"/>
      <c r="J50" s="234"/>
      <c r="K50" s="234"/>
      <c r="L50" s="237"/>
      <c r="M50" s="239"/>
      <c r="N50" s="143">
        <v>4</v>
      </c>
      <c r="O50" s="156"/>
      <c r="P50" s="117"/>
      <c r="Q50" s="117"/>
      <c r="R50" s="117"/>
      <c r="S50" s="117"/>
      <c r="T50" s="117"/>
      <c r="U50" s="117"/>
      <c r="V50" s="117"/>
      <c r="W50" s="145">
        <v>0</v>
      </c>
      <c r="X50" s="146" t="s">
        <v>107</v>
      </c>
      <c r="Y50" s="147"/>
      <c r="Z50" s="44" t="s">
        <v>108</v>
      </c>
      <c r="AA50" s="145" t="s">
        <v>78</v>
      </c>
      <c r="AB50" s="117"/>
      <c r="AC50" s="254"/>
      <c r="AD50" s="254"/>
      <c r="AE50" s="255"/>
      <c r="AF50" s="255"/>
      <c r="AG50" s="256"/>
      <c r="AH50" s="256"/>
      <c r="AI50" s="257"/>
      <c r="AJ50" s="257"/>
      <c r="AK50" s="237"/>
      <c r="AL50" s="239"/>
      <c r="AM50" s="263"/>
      <c r="AN50" s="102"/>
      <c r="AO50" s="143"/>
      <c r="AP50" s="148"/>
      <c r="AQ50" s="150"/>
      <c r="AR50" s="151"/>
      <c r="AS50" s="150"/>
      <c r="AT50" s="151"/>
      <c r="AU50" s="150"/>
      <c r="AV50" s="151"/>
      <c r="AW50" s="150"/>
      <c r="AX50" s="151"/>
      <c r="AY50" s="152"/>
      <c r="AZ50" s="102"/>
      <c r="BA50" s="102"/>
      <c r="BB50" s="143"/>
      <c r="BC50" s="148"/>
      <c r="BD50" s="148"/>
      <c r="BE50" s="151"/>
      <c r="BF50" s="151"/>
      <c r="BG50" s="152"/>
      <c r="BH50" s="150"/>
      <c r="BI50" s="150"/>
      <c r="BJ50" s="151"/>
      <c r="BK50" s="151"/>
      <c r="BL50" s="152"/>
      <c r="BM50" s="150"/>
      <c r="BN50" s="150"/>
      <c r="BO50" s="151"/>
      <c r="BP50" s="151"/>
      <c r="BQ50" s="152"/>
      <c r="BR50" s="150"/>
      <c r="BS50" s="150"/>
      <c r="BT50" s="150"/>
      <c r="BU50" s="151"/>
      <c r="BV50" s="151"/>
      <c r="BW50" s="151"/>
      <c r="BX50" s="150"/>
      <c r="BY50" s="151"/>
      <c r="BZ50" s="151"/>
      <c r="CA50" s="150"/>
      <c r="CB50" s="151"/>
      <c r="CC50" s="152"/>
      <c r="CD50" s="151"/>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x14ac:dyDescent="0.3">
      <c r="A51" s="234"/>
      <c r="B51" s="235"/>
      <c r="C51" s="235"/>
      <c r="D51" s="235"/>
      <c r="E51" s="200"/>
      <c r="F51" s="235"/>
      <c r="G51" s="235"/>
      <c r="H51" s="235"/>
      <c r="I51" s="235"/>
      <c r="J51" s="234"/>
      <c r="K51" s="234"/>
      <c r="L51" s="237"/>
      <c r="M51" s="239"/>
      <c r="N51" s="143">
        <v>5</v>
      </c>
      <c r="O51" s="156"/>
      <c r="P51" s="117"/>
      <c r="Q51" s="117"/>
      <c r="R51" s="117"/>
      <c r="S51" s="117"/>
      <c r="T51" s="117"/>
      <c r="U51" s="117"/>
      <c r="V51" s="117"/>
      <c r="W51" s="145">
        <v>0</v>
      </c>
      <c r="X51" s="146" t="s">
        <v>107</v>
      </c>
      <c r="Y51" s="147"/>
      <c r="Z51" s="44" t="s">
        <v>108</v>
      </c>
      <c r="AA51" s="145" t="s">
        <v>78</v>
      </c>
      <c r="AB51" s="117"/>
      <c r="AC51" s="254"/>
      <c r="AD51" s="254"/>
      <c r="AE51" s="255"/>
      <c r="AF51" s="255"/>
      <c r="AG51" s="256"/>
      <c r="AH51" s="256"/>
      <c r="AI51" s="257"/>
      <c r="AJ51" s="257"/>
      <c r="AK51" s="237"/>
      <c r="AL51" s="239"/>
      <c r="AM51" s="263"/>
      <c r="AN51" s="102"/>
      <c r="AO51" s="143"/>
      <c r="AP51" s="148"/>
      <c r="AQ51" s="150"/>
      <c r="AR51" s="151"/>
      <c r="AS51" s="150"/>
      <c r="AT51" s="151"/>
      <c r="AU51" s="150"/>
      <c r="AV51" s="151"/>
      <c r="AW51" s="150"/>
      <c r="AX51" s="151"/>
      <c r="AY51" s="152"/>
      <c r="AZ51" s="102"/>
      <c r="BA51" s="102"/>
      <c r="BB51" s="143"/>
      <c r="BC51" s="148"/>
      <c r="BD51" s="148"/>
      <c r="BE51" s="151"/>
      <c r="BF51" s="151"/>
      <c r="BG51" s="152"/>
      <c r="BH51" s="150"/>
      <c r="BI51" s="150"/>
      <c r="BJ51" s="151"/>
      <c r="BK51" s="151"/>
      <c r="BL51" s="152"/>
      <c r="BM51" s="150"/>
      <c r="BN51" s="150"/>
      <c r="BO51" s="151"/>
      <c r="BP51" s="151"/>
      <c r="BQ51" s="152"/>
      <c r="BR51" s="150"/>
      <c r="BS51" s="150"/>
      <c r="BT51" s="150"/>
      <c r="BU51" s="151"/>
      <c r="BV51" s="151"/>
      <c r="BW51" s="151"/>
      <c r="BX51" s="150"/>
      <c r="BY51" s="151"/>
      <c r="BZ51" s="151"/>
      <c r="CA51" s="150"/>
      <c r="CB51" s="151"/>
      <c r="CC51" s="152"/>
      <c r="CD51" s="151"/>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x14ac:dyDescent="0.3">
      <c r="A52" s="234"/>
      <c r="B52" s="235"/>
      <c r="C52" s="235"/>
      <c r="D52" s="235"/>
      <c r="E52" s="200"/>
      <c r="F52" s="235"/>
      <c r="G52" s="235"/>
      <c r="H52" s="235"/>
      <c r="I52" s="235"/>
      <c r="J52" s="234"/>
      <c r="K52" s="234"/>
      <c r="L52" s="237"/>
      <c r="M52" s="240"/>
      <c r="N52" s="143">
        <v>6</v>
      </c>
      <c r="O52" s="156"/>
      <c r="P52" s="117"/>
      <c r="Q52" s="117"/>
      <c r="R52" s="117"/>
      <c r="S52" s="117"/>
      <c r="T52" s="117"/>
      <c r="U52" s="117"/>
      <c r="V52" s="117"/>
      <c r="W52" s="145">
        <v>0</v>
      </c>
      <c r="X52" s="146" t="s">
        <v>107</v>
      </c>
      <c r="Y52" s="147"/>
      <c r="Z52" s="44" t="s">
        <v>108</v>
      </c>
      <c r="AA52" s="145" t="s">
        <v>78</v>
      </c>
      <c r="AB52" s="117"/>
      <c r="AC52" s="254"/>
      <c r="AD52" s="254"/>
      <c r="AE52" s="255"/>
      <c r="AF52" s="255"/>
      <c r="AG52" s="256"/>
      <c r="AH52" s="256"/>
      <c r="AI52" s="257"/>
      <c r="AJ52" s="257"/>
      <c r="AK52" s="237"/>
      <c r="AL52" s="240"/>
      <c r="AM52" s="264"/>
      <c r="AN52" s="102"/>
      <c r="AO52" s="143"/>
      <c r="AP52" s="148"/>
      <c r="AQ52" s="150"/>
      <c r="AR52" s="151"/>
      <c r="AS52" s="150"/>
      <c r="AT52" s="151"/>
      <c r="AU52" s="150"/>
      <c r="AV52" s="151"/>
      <c r="AW52" s="150"/>
      <c r="AX52" s="151"/>
      <c r="AY52" s="152"/>
      <c r="AZ52" s="102"/>
      <c r="BA52" s="102"/>
      <c r="BB52" s="143"/>
      <c r="BC52" s="148"/>
      <c r="BD52" s="148"/>
      <c r="BE52" s="151"/>
      <c r="BF52" s="151"/>
      <c r="BG52" s="152"/>
      <c r="BH52" s="150"/>
      <c r="BI52" s="150"/>
      <c r="BJ52" s="151"/>
      <c r="BK52" s="151"/>
      <c r="BL52" s="152"/>
      <c r="BM52" s="150"/>
      <c r="BN52" s="150"/>
      <c r="BO52" s="151"/>
      <c r="BP52" s="151"/>
      <c r="BQ52" s="152"/>
      <c r="BR52" s="150"/>
      <c r="BS52" s="150"/>
      <c r="BT52" s="150"/>
      <c r="BU52" s="151"/>
      <c r="BV52" s="151"/>
      <c r="BW52" s="151"/>
      <c r="BX52" s="150"/>
      <c r="BY52" s="151"/>
      <c r="BZ52" s="151"/>
      <c r="CA52" s="150"/>
      <c r="CB52" s="151"/>
      <c r="CC52" s="152"/>
      <c r="CD52" s="151"/>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x14ac:dyDescent="0.3">
      <c r="A53" s="234">
        <v>9</v>
      </c>
      <c r="B53" s="235"/>
      <c r="C53" s="235"/>
      <c r="D53" s="235"/>
      <c r="E53" s="200"/>
      <c r="F53" s="235"/>
      <c r="G53" s="235"/>
      <c r="H53" s="235"/>
      <c r="I53" s="235"/>
      <c r="J53" s="234"/>
      <c r="K53" s="234"/>
      <c r="L53" s="237">
        <v>0</v>
      </c>
      <c r="M53" s="238" t="b">
        <v>0</v>
      </c>
      <c r="N53" s="143">
        <v>1</v>
      </c>
      <c r="O53" s="156"/>
      <c r="P53" s="117"/>
      <c r="Q53" s="117"/>
      <c r="R53" s="117"/>
      <c r="S53" s="117"/>
      <c r="T53" s="117"/>
      <c r="U53" s="117"/>
      <c r="V53" s="117"/>
      <c r="W53" s="145">
        <v>0</v>
      </c>
      <c r="X53" s="146" t="s">
        <v>107</v>
      </c>
      <c r="Y53" s="147"/>
      <c r="Z53" s="44" t="s">
        <v>108</v>
      </c>
      <c r="AA53" s="145" t="s">
        <v>78</v>
      </c>
      <c r="AB53" s="117"/>
      <c r="AC53" s="254">
        <v>0</v>
      </c>
      <c r="AD53" s="254" t="s">
        <v>107</v>
      </c>
      <c r="AE53" s="255"/>
      <c r="AF53" s="255"/>
      <c r="AG53" s="256" t="s">
        <v>122</v>
      </c>
      <c r="AH53" s="256" t="s">
        <v>122</v>
      </c>
      <c r="AI53" s="257"/>
      <c r="AJ53" s="257"/>
      <c r="AK53" s="237">
        <v>0</v>
      </c>
      <c r="AL53" s="238" t="b">
        <v>0</v>
      </c>
      <c r="AM53" s="262"/>
      <c r="AN53" s="102"/>
      <c r="AO53" s="143"/>
      <c r="AP53" s="148"/>
      <c r="AQ53" s="150"/>
      <c r="AR53" s="151"/>
      <c r="AS53" s="150"/>
      <c r="AT53" s="151"/>
      <c r="AU53" s="150"/>
      <c r="AV53" s="151"/>
      <c r="AW53" s="150"/>
      <c r="AX53" s="151"/>
      <c r="AY53" s="152"/>
      <c r="AZ53" s="102"/>
      <c r="BA53" s="102"/>
      <c r="BB53" s="143"/>
      <c r="BC53" s="148"/>
      <c r="BD53" s="148"/>
      <c r="BE53" s="151"/>
      <c r="BF53" s="151"/>
      <c r="BG53" s="152"/>
      <c r="BH53" s="150"/>
      <c r="BI53" s="150"/>
      <c r="BJ53" s="151"/>
      <c r="BK53" s="151"/>
      <c r="BL53" s="152"/>
      <c r="BM53" s="150"/>
      <c r="BN53" s="150"/>
      <c r="BO53" s="151"/>
      <c r="BP53" s="151"/>
      <c r="BQ53" s="152"/>
      <c r="BR53" s="150"/>
      <c r="BS53" s="150"/>
      <c r="BT53" s="150"/>
      <c r="BU53" s="151"/>
      <c r="BV53" s="151"/>
      <c r="BW53" s="151"/>
      <c r="BX53" s="150"/>
      <c r="BY53" s="151"/>
      <c r="BZ53" s="151"/>
      <c r="CA53" s="150"/>
      <c r="CB53" s="151"/>
      <c r="CC53" s="152"/>
      <c r="CD53" s="151"/>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x14ac:dyDescent="0.3">
      <c r="A54" s="234"/>
      <c r="B54" s="235"/>
      <c r="C54" s="235"/>
      <c r="D54" s="235"/>
      <c r="E54" s="200"/>
      <c r="F54" s="235"/>
      <c r="G54" s="235"/>
      <c r="H54" s="235"/>
      <c r="I54" s="235"/>
      <c r="J54" s="234"/>
      <c r="K54" s="234"/>
      <c r="L54" s="237"/>
      <c r="M54" s="239"/>
      <c r="N54" s="143">
        <v>2</v>
      </c>
      <c r="O54" s="156"/>
      <c r="P54" s="117"/>
      <c r="Q54" s="117"/>
      <c r="R54" s="117"/>
      <c r="S54" s="117"/>
      <c r="T54" s="117"/>
      <c r="U54" s="117"/>
      <c r="V54" s="117"/>
      <c r="W54" s="145">
        <v>0</v>
      </c>
      <c r="X54" s="146" t="s">
        <v>107</v>
      </c>
      <c r="Y54" s="147"/>
      <c r="Z54" s="44" t="s">
        <v>108</v>
      </c>
      <c r="AA54" s="145" t="s">
        <v>78</v>
      </c>
      <c r="AB54" s="117"/>
      <c r="AC54" s="254"/>
      <c r="AD54" s="254"/>
      <c r="AE54" s="255"/>
      <c r="AF54" s="255"/>
      <c r="AG54" s="256"/>
      <c r="AH54" s="256"/>
      <c r="AI54" s="257"/>
      <c r="AJ54" s="257"/>
      <c r="AK54" s="237"/>
      <c r="AL54" s="239"/>
      <c r="AM54" s="263"/>
      <c r="AN54" s="102"/>
      <c r="AO54" s="143"/>
      <c r="AP54" s="148"/>
      <c r="AQ54" s="150"/>
      <c r="AR54" s="151"/>
      <c r="AS54" s="150"/>
      <c r="AT54" s="151"/>
      <c r="AU54" s="150"/>
      <c r="AV54" s="151"/>
      <c r="AW54" s="150"/>
      <c r="AX54" s="151"/>
      <c r="AY54" s="152"/>
      <c r="AZ54" s="102"/>
      <c r="BA54" s="102"/>
      <c r="BB54" s="143"/>
      <c r="BC54" s="148"/>
      <c r="BD54" s="148"/>
      <c r="BE54" s="151"/>
      <c r="BF54" s="151"/>
      <c r="BG54" s="152"/>
      <c r="BH54" s="150"/>
      <c r="BI54" s="150"/>
      <c r="BJ54" s="151"/>
      <c r="BK54" s="151"/>
      <c r="BL54" s="152"/>
      <c r="BM54" s="150"/>
      <c r="BN54" s="150"/>
      <c r="BO54" s="151"/>
      <c r="BP54" s="151"/>
      <c r="BQ54" s="152"/>
      <c r="BR54" s="150"/>
      <c r="BS54" s="150"/>
      <c r="BT54" s="150"/>
      <c r="BU54" s="151"/>
      <c r="BV54" s="151"/>
      <c r="BW54" s="151"/>
      <c r="BX54" s="150"/>
      <c r="BY54" s="151"/>
      <c r="BZ54" s="151"/>
      <c r="CA54" s="150"/>
      <c r="CB54" s="151"/>
      <c r="CC54" s="152"/>
      <c r="CD54" s="151"/>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x14ac:dyDescent="0.3">
      <c r="A55" s="234"/>
      <c r="B55" s="235"/>
      <c r="C55" s="235"/>
      <c r="D55" s="235"/>
      <c r="E55" s="200"/>
      <c r="F55" s="235"/>
      <c r="G55" s="235"/>
      <c r="H55" s="235"/>
      <c r="I55" s="235"/>
      <c r="J55" s="234"/>
      <c r="K55" s="234"/>
      <c r="L55" s="237"/>
      <c r="M55" s="239"/>
      <c r="N55" s="143">
        <v>3</v>
      </c>
      <c r="O55" s="155"/>
      <c r="P55" s="117"/>
      <c r="Q55" s="117"/>
      <c r="R55" s="117"/>
      <c r="S55" s="117"/>
      <c r="T55" s="117"/>
      <c r="U55" s="117"/>
      <c r="V55" s="117"/>
      <c r="W55" s="145">
        <v>0</v>
      </c>
      <c r="X55" s="146" t="s">
        <v>107</v>
      </c>
      <c r="Y55" s="147"/>
      <c r="Z55" s="44" t="s">
        <v>108</v>
      </c>
      <c r="AA55" s="145" t="s">
        <v>78</v>
      </c>
      <c r="AB55" s="117"/>
      <c r="AC55" s="254"/>
      <c r="AD55" s="254"/>
      <c r="AE55" s="255"/>
      <c r="AF55" s="255"/>
      <c r="AG55" s="256"/>
      <c r="AH55" s="256"/>
      <c r="AI55" s="257"/>
      <c r="AJ55" s="257"/>
      <c r="AK55" s="237"/>
      <c r="AL55" s="239"/>
      <c r="AM55" s="263"/>
      <c r="AN55" s="102"/>
      <c r="AO55" s="143"/>
      <c r="AP55" s="148"/>
      <c r="AQ55" s="150"/>
      <c r="AR55" s="151"/>
      <c r="AS55" s="150"/>
      <c r="AT55" s="151"/>
      <c r="AU55" s="150"/>
      <c r="AV55" s="151"/>
      <c r="AW55" s="150"/>
      <c r="AX55" s="151"/>
      <c r="AY55" s="152"/>
      <c r="AZ55" s="102"/>
      <c r="BA55" s="102"/>
      <c r="BB55" s="143"/>
      <c r="BC55" s="148"/>
      <c r="BD55" s="148"/>
      <c r="BE55" s="151"/>
      <c r="BF55" s="151"/>
      <c r="BG55" s="152"/>
      <c r="BH55" s="150"/>
      <c r="BI55" s="150"/>
      <c r="BJ55" s="151"/>
      <c r="BK55" s="151"/>
      <c r="BL55" s="152"/>
      <c r="BM55" s="150"/>
      <c r="BN55" s="150"/>
      <c r="BO55" s="151"/>
      <c r="BP55" s="151"/>
      <c r="BQ55" s="152"/>
      <c r="BR55" s="150"/>
      <c r="BS55" s="150"/>
      <c r="BT55" s="150"/>
      <c r="BU55" s="151"/>
      <c r="BV55" s="151"/>
      <c r="BW55" s="151"/>
      <c r="BX55" s="150"/>
      <c r="BY55" s="151"/>
      <c r="BZ55" s="151"/>
      <c r="CA55" s="150"/>
      <c r="CB55" s="151"/>
      <c r="CC55" s="152"/>
      <c r="CD55" s="151"/>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x14ac:dyDescent="0.3">
      <c r="A56" s="234"/>
      <c r="B56" s="235"/>
      <c r="C56" s="235"/>
      <c r="D56" s="235"/>
      <c r="E56" s="200"/>
      <c r="F56" s="235"/>
      <c r="G56" s="235"/>
      <c r="H56" s="235"/>
      <c r="I56" s="235"/>
      <c r="J56" s="234"/>
      <c r="K56" s="234"/>
      <c r="L56" s="237"/>
      <c r="M56" s="239"/>
      <c r="N56" s="143">
        <v>4</v>
      </c>
      <c r="O56" s="156"/>
      <c r="P56" s="117"/>
      <c r="Q56" s="117"/>
      <c r="R56" s="117"/>
      <c r="S56" s="117"/>
      <c r="T56" s="117"/>
      <c r="U56" s="117"/>
      <c r="V56" s="117"/>
      <c r="W56" s="145">
        <v>0</v>
      </c>
      <c r="X56" s="146" t="s">
        <v>107</v>
      </c>
      <c r="Y56" s="147"/>
      <c r="Z56" s="44" t="s">
        <v>108</v>
      </c>
      <c r="AA56" s="145" t="s">
        <v>78</v>
      </c>
      <c r="AB56" s="117"/>
      <c r="AC56" s="254"/>
      <c r="AD56" s="254"/>
      <c r="AE56" s="255"/>
      <c r="AF56" s="255"/>
      <c r="AG56" s="256"/>
      <c r="AH56" s="256"/>
      <c r="AI56" s="257"/>
      <c r="AJ56" s="257"/>
      <c r="AK56" s="237"/>
      <c r="AL56" s="239"/>
      <c r="AM56" s="263"/>
      <c r="AN56" s="102"/>
      <c r="AO56" s="143"/>
      <c r="AP56" s="148"/>
      <c r="AQ56" s="150"/>
      <c r="AR56" s="151"/>
      <c r="AS56" s="150"/>
      <c r="AT56" s="151"/>
      <c r="AU56" s="150"/>
      <c r="AV56" s="151"/>
      <c r="AW56" s="150"/>
      <c r="AX56" s="151"/>
      <c r="AY56" s="152"/>
      <c r="AZ56" s="102"/>
      <c r="BA56" s="102"/>
      <c r="BB56" s="143"/>
      <c r="BC56" s="148"/>
      <c r="BD56" s="148"/>
      <c r="BE56" s="151"/>
      <c r="BF56" s="151"/>
      <c r="BG56" s="152"/>
      <c r="BH56" s="150"/>
      <c r="BI56" s="150"/>
      <c r="BJ56" s="151"/>
      <c r="BK56" s="151"/>
      <c r="BL56" s="152"/>
      <c r="BM56" s="150"/>
      <c r="BN56" s="150"/>
      <c r="BO56" s="151"/>
      <c r="BP56" s="151"/>
      <c r="BQ56" s="152"/>
      <c r="BR56" s="150"/>
      <c r="BS56" s="150"/>
      <c r="BT56" s="150"/>
      <c r="BU56" s="151"/>
      <c r="BV56" s="151"/>
      <c r="BW56" s="151"/>
      <c r="BX56" s="150"/>
      <c r="BY56" s="151"/>
      <c r="BZ56" s="151"/>
      <c r="CA56" s="150"/>
      <c r="CB56" s="151"/>
      <c r="CC56" s="152"/>
      <c r="CD56" s="151"/>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x14ac:dyDescent="0.3">
      <c r="A57" s="234"/>
      <c r="B57" s="235"/>
      <c r="C57" s="235"/>
      <c r="D57" s="235"/>
      <c r="E57" s="200"/>
      <c r="F57" s="235"/>
      <c r="G57" s="235"/>
      <c r="H57" s="235"/>
      <c r="I57" s="235"/>
      <c r="J57" s="234"/>
      <c r="K57" s="234"/>
      <c r="L57" s="237"/>
      <c r="M57" s="239"/>
      <c r="N57" s="143">
        <v>5</v>
      </c>
      <c r="O57" s="156"/>
      <c r="P57" s="117"/>
      <c r="Q57" s="117"/>
      <c r="R57" s="117"/>
      <c r="S57" s="117"/>
      <c r="T57" s="117"/>
      <c r="U57" s="117"/>
      <c r="V57" s="117"/>
      <c r="W57" s="145">
        <v>0</v>
      </c>
      <c r="X57" s="146" t="s">
        <v>107</v>
      </c>
      <c r="Y57" s="147"/>
      <c r="Z57" s="44" t="s">
        <v>108</v>
      </c>
      <c r="AA57" s="145" t="s">
        <v>78</v>
      </c>
      <c r="AB57" s="117"/>
      <c r="AC57" s="254"/>
      <c r="AD57" s="254"/>
      <c r="AE57" s="255"/>
      <c r="AF57" s="255"/>
      <c r="AG57" s="256"/>
      <c r="AH57" s="256"/>
      <c r="AI57" s="257"/>
      <c r="AJ57" s="257"/>
      <c r="AK57" s="237"/>
      <c r="AL57" s="239"/>
      <c r="AM57" s="263"/>
      <c r="AN57" s="102"/>
      <c r="AO57" s="143"/>
      <c r="AP57" s="148"/>
      <c r="AQ57" s="150"/>
      <c r="AR57" s="151"/>
      <c r="AS57" s="150"/>
      <c r="AT57" s="151"/>
      <c r="AU57" s="150"/>
      <c r="AV57" s="151"/>
      <c r="AW57" s="150"/>
      <c r="AX57" s="151"/>
      <c r="AY57" s="152"/>
      <c r="AZ57" s="102"/>
      <c r="BA57" s="102"/>
      <c r="BB57" s="143"/>
      <c r="BC57" s="148"/>
      <c r="BD57" s="148"/>
      <c r="BE57" s="151"/>
      <c r="BF57" s="151"/>
      <c r="BG57" s="152"/>
      <c r="BH57" s="150"/>
      <c r="BI57" s="150"/>
      <c r="BJ57" s="151"/>
      <c r="BK57" s="151"/>
      <c r="BL57" s="152"/>
      <c r="BM57" s="150"/>
      <c r="BN57" s="150"/>
      <c r="BO57" s="151"/>
      <c r="BP57" s="151"/>
      <c r="BQ57" s="152"/>
      <c r="BR57" s="150"/>
      <c r="BS57" s="150"/>
      <c r="BT57" s="150"/>
      <c r="BU57" s="151"/>
      <c r="BV57" s="151"/>
      <c r="BW57" s="151"/>
      <c r="BX57" s="150"/>
      <c r="BY57" s="151"/>
      <c r="BZ57" s="151"/>
      <c r="CA57" s="150"/>
      <c r="CB57" s="151"/>
      <c r="CC57" s="152"/>
      <c r="CD57" s="151"/>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x14ac:dyDescent="0.3">
      <c r="A58" s="234"/>
      <c r="B58" s="235"/>
      <c r="C58" s="235"/>
      <c r="D58" s="235"/>
      <c r="E58" s="200"/>
      <c r="F58" s="235"/>
      <c r="G58" s="235"/>
      <c r="H58" s="235"/>
      <c r="I58" s="235"/>
      <c r="J58" s="234"/>
      <c r="K58" s="234"/>
      <c r="L58" s="237"/>
      <c r="M58" s="240"/>
      <c r="N58" s="143">
        <v>6</v>
      </c>
      <c r="O58" s="156"/>
      <c r="P58" s="117"/>
      <c r="Q58" s="117"/>
      <c r="R58" s="117"/>
      <c r="S58" s="117"/>
      <c r="T58" s="117"/>
      <c r="U58" s="117"/>
      <c r="V58" s="117"/>
      <c r="W58" s="145">
        <v>0</v>
      </c>
      <c r="X58" s="146" t="s">
        <v>107</v>
      </c>
      <c r="Y58" s="147"/>
      <c r="Z58" s="44" t="s">
        <v>108</v>
      </c>
      <c r="AA58" s="145" t="s">
        <v>78</v>
      </c>
      <c r="AB58" s="117"/>
      <c r="AC58" s="254"/>
      <c r="AD58" s="254"/>
      <c r="AE58" s="255"/>
      <c r="AF58" s="255"/>
      <c r="AG58" s="256"/>
      <c r="AH58" s="256"/>
      <c r="AI58" s="257"/>
      <c r="AJ58" s="257"/>
      <c r="AK58" s="237"/>
      <c r="AL58" s="240"/>
      <c r="AM58" s="264"/>
      <c r="AN58" s="102"/>
      <c r="AO58" s="143"/>
      <c r="AP58" s="148"/>
      <c r="AQ58" s="150"/>
      <c r="AR58" s="151"/>
      <c r="AS58" s="150"/>
      <c r="AT58" s="151"/>
      <c r="AU58" s="150"/>
      <c r="AV58" s="151"/>
      <c r="AW58" s="150"/>
      <c r="AX58" s="151"/>
      <c r="AY58" s="152"/>
      <c r="AZ58" s="102"/>
      <c r="BA58" s="102"/>
      <c r="BB58" s="143"/>
      <c r="BC58" s="148"/>
      <c r="BD58" s="148"/>
      <c r="BE58" s="151"/>
      <c r="BF58" s="151"/>
      <c r="BG58" s="152"/>
      <c r="BH58" s="150"/>
      <c r="BI58" s="150"/>
      <c r="BJ58" s="151"/>
      <c r="BK58" s="151"/>
      <c r="BL58" s="152"/>
      <c r="BM58" s="150"/>
      <c r="BN58" s="150"/>
      <c r="BO58" s="151"/>
      <c r="BP58" s="151"/>
      <c r="BQ58" s="152"/>
      <c r="BR58" s="150"/>
      <c r="BS58" s="150"/>
      <c r="BT58" s="150"/>
      <c r="BU58" s="151"/>
      <c r="BV58" s="151"/>
      <c r="BW58" s="151"/>
      <c r="BX58" s="150"/>
      <c r="BY58" s="151"/>
      <c r="BZ58" s="151"/>
      <c r="CA58" s="150"/>
      <c r="CB58" s="151"/>
      <c r="CC58" s="152"/>
      <c r="CD58" s="151"/>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x14ac:dyDescent="0.3">
      <c r="A59" s="234">
        <v>10</v>
      </c>
      <c r="B59" s="235"/>
      <c r="C59" s="235"/>
      <c r="D59" s="235"/>
      <c r="E59" s="200"/>
      <c r="F59" s="235"/>
      <c r="G59" s="235"/>
      <c r="H59" s="235"/>
      <c r="I59" s="235"/>
      <c r="J59" s="234"/>
      <c r="K59" s="234"/>
      <c r="L59" s="237">
        <v>0</v>
      </c>
      <c r="M59" s="238" t="b">
        <v>0</v>
      </c>
      <c r="N59" s="143">
        <v>1</v>
      </c>
      <c r="O59" s="156"/>
      <c r="P59" s="117"/>
      <c r="Q59" s="117"/>
      <c r="R59" s="117"/>
      <c r="S59" s="117"/>
      <c r="T59" s="117"/>
      <c r="U59" s="117"/>
      <c r="V59" s="117"/>
      <c r="W59" s="145">
        <v>0</v>
      </c>
      <c r="X59" s="146" t="s">
        <v>107</v>
      </c>
      <c r="Y59" s="147"/>
      <c r="Z59" s="44" t="s">
        <v>108</v>
      </c>
      <c r="AA59" s="145" t="s">
        <v>78</v>
      </c>
      <c r="AB59" s="117"/>
      <c r="AC59" s="254">
        <v>0</v>
      </c>
      <c r="AD59" s="254" t="s">
        <v>107</v>
      </c>
      <c r="AE59" s="255"/>
      <c r="AF59" s="255"/>
      <c r="AG59" s="256" t="s">
        <v>122</v>
      </c>
      <c r="AH59" s="256" t="s">
        <v>122</v>
      </c>
      <c r="AI59" s="257"/>
      <c r="AJ59" s="257"/>
      <c r="AK59" s="237">
        <v>0</v>
      </c>
      <c r="AL59" s="238" t="b">
        <v>0</v>
      </c>
      <c r="AM59" s="262"/>
      <c r="AN59" s="102"/>
      <c r="AO59" s="143"/>
      <c r="AP59" s="148"/>
      <c r="AQ59" s="150"/>
      <c r="AR59" s="151"/>
      <c r="AS59" s="150"/>
      <c r="AT59" s="151"/>
      <c r="AU59" s="150"/>
      <c r="AV59" s="151"/>
      <c r="AW59" s="150"/>
      <c r="AX59" s="151"/>
      <c r="AY59" s="152"/>
      <c r="AZ59" s="102"/>
      <c r="BA59" s="102"/>
      <c r="BB59" s="143"/>
      <c r="BC59" s="148"/>
      <c r="BD59" s="148"/>
      <c r="BE59" s="151"/>
      <c r="BF59" s="151"/>
      <c r="BG59" s="152"/>
      <c r="BH59" s="150"/>
      <c r="BI59" s="150"/>
      <c r="BJ59" s="151"/>
      <c r="BK59" s="151"/>
      <c r="BL59" s="152"/>
      <c r="BM59" s="150"/>
      <c r="BN59" s="150"/>
      <c r="BO59" s="151"/>
      <c r="BP59" s="151"/>
      <c r="BQ59" s="152"/>
      <c r="BR59" s="150"/>
      <c r="BS59" s="150"/>
      <c r="BT59" s="150"/>
      <c r="BU59" s="151"/>
      <c r="BV59" s="151"/>
      <c r="BW59" s="151"/>
      <c r="BX59" s="150"/>
      <c r="BY59" s="151"/>
      <c r="BZ59" s="151"/>
      <c r="CA59" s="150"/>
      <c r="CB59" s="151"/>
      <c r="CC59" s="152"/>
      <c r="CD59" s="151"/>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x14ac:dyDescent="0.3">
      <c r="A60" s="234"/>
      <c r="B60" s="235"/>
      <c r="C60" s="235"/>
      <c r="D60" s="235"/>
      <c r="E60" s="200"/>
      <c r="F60" s="235"/>
      <c r="G60" s="235"/>
      <c r="H60" s="235"/>
      <c r="I60" s="235"/>
      <c r="J60" s="234"/>
      <c r="K60" s="234"/>
      <c r="L60" s="237"/>
      <c r="M60" s="239"/>
      <c r="N60" s="143">
        <v>2</v>
      </c>
      <c r="O60" s="156"/>
      <c r="P60" s="117"/>
      <c r="Q60" s="117"/>
      <c r="R60" s="117"/>
      <c r="S60" s="117"/>
      <c r="T60" s="117"/>
      <c r="U60" s="117"/>
      <c r="V60" s="117"/>
      <c r="W60" s="145">
        <v>0</v>
      </c>
      <c r="X60" s="146" t="s">
        <v>107</v>
      </c>
      <c r="Y60" s="147"/>
      <c r="Z60" s="44" t="s">
        <v>108</v>
      </c>
      <c r="AA60" s="145" t="s">
        <v>78</v>
      </c>
      <c r="AB60" s="117"/>
      <c r="AC60" s="254"/>
      <c r="AD60" s="254"/>
      <c r="AE60" s="255"/>
      <c r="AF60" s="255"/>
      <c r="AG60" s="256"/>
      <c r="AH60" s="256"/>
      <c r="AI60" s="257"/>
      <c r="AJ60" s="257"/>
      <c r="AK60" s="237"/>
      <c r="AL60" s="239"/>
      <c r="AM60" s="263"/>
      <c r="AN60" s="102"/>
      <c r="AO60" s="143"/>
      <c r="AP60" s="148"/>
      <c r="AQ60" s="150"/>
      <c r="AR60" s="151"/>
      <c r="AS60" s="150"/>
      <c r="AT60" s="151"/>
      <c r="AU60" s="150"/>
      <c r="AV60" s="151"/>
      <c r="AW60" s="150"/>
      <c r="AX60" s="151"/>
      <c r="AY60" s="152"/>
      <c r="AZ60" s="102"/>
      <c r="BA60" s="102"/>
      <c r="BB60" s="143"/>
      <c r="BC60" s="148"/>
      <c r="BD60" s="148"/>
      <c r="BE60" s="151"/>
      <c r="BF60" s="151"/>
      <c r="BG60" s="152"/>
      <c r="BH60" s="150"/>
      <c r="BI60" s="150"/>
      <c r="BJ60" s="151"/>
      <c r="BK60" s="151"/>
      <c r="BL60" s="152"/>
      <c r="BM60" s="150"/>
      <c r="BN60" s="150"/>
      <c r="BO60" s="151"/>
      <c r="BP60" s="151"/>
      <c r="BQ60" s="152"/>
      <c r="BR60" s="150"/>
      <c r="BS60" s="150"/>
      <c r="BT60" s="150"/>
      <c r="BU60" s="151"/>
      <c r="BV60" s="151"/>
      <c r="BW60" s="151"/>
      <c r="BX60" s="150"/>
      <c r="BY60" s="151"/>
      <c r="BZ60" s="151"/>
      <c r="CA60" s="150"/>
      <c r="CB60" s="151"/>
      <c r="CC60" s="152"/>
      <c r="CD60" s="151"/>
    </row>
    <row r="61" spans="1:108" ht="21" customHeight="1" thickTop="1" thickBot="1" x14ac:dyDescent="0.3">
      <c r="A61" s="234"/>
      <c r="B61" s="235"/>
      <c r="C61" s="235"/>
      <c r="D61" s="235"/>
      <c r="E61" s="200"/>
      <c r="F61" s="235"/>
      <c r="G61" s="235"/>
      <c r="H61" s="235"/>
      <c r="I61" s="235"/>
      <c r="J61" s="234"/>
      <c r="K61" s="234"/>
      <c r="L61" s="237"/>
      <c r="M61" s="239"/>
      <c r="N61" s="143">
        <v>3</v>
      </c>
      <c r="O61" s="155"/>
      <c r="P61" s="117"/>
      <c r="Q61" s="117"/>
      <c r="R61" s="117"/>
      <c r="S61" s="117"/>
      <c r="T61" s="117"/>
      <c r="U61" s="117"/>
      <c r="V61" s="117"/>
      <c r="W61" s="145">
        <v>0</v>
      </c>
      <c r="X61" s="146" t="s">
        <v>107</v>
      </c>
      <c r="Y61" s="147"/>
      <c r="Z61" s="44" t="s">
        <v>108</v>
      </c>
      <c r="AA61" s="145" t="s">
        <v>78</v>
      </c>
      <c r="AB61" s="117"/>
      <c r="AC61" s="254"/>
      <c r="AD61" s="254"/>
      <c r="AE61" s="255"/>
      <c r="AF61" s="255"/>
      <c r="AG61" s="256"/>
      <c r="AH61" s="256"/>
      <c r="AI61" s="257"/>
      <c r="AJ61" s="257"/>
      <c r="AK61" s="237"/>
      <c r="AL61" s="239"/>
      <c r="AM61" s="263"/>
      <c r="AN61" s="102"/>
      <c r="AO61" s="143"/>
      <c r="AP61" s="148"/>
      <c r="AQ61" s="150"/>
      <c r="AR61" s="151"/>
      <c r="AS61" s="150"/>
      <c r="AT61" s="151"/>
      <c r="AU61" s="150"/>
      <c r="AV61" s="151"/>
      <c r="AW61" s="150"/>
      <c r="AX61" s="151"/>
      <c r="AY61" s="152"/>
      <c r="AZ61" s="102"/>
      <c r="BA61" s="102"/>
      <c r="BB61" s="143"/>
      <c r="BC61" s="148"/>
      <c r="BD61" s="148"/>
      <c r="BE61" s="151"/>
      <c r="BF61" s="151"/>
      <c r="BG61" s="152"/>
      <c r="BH61" s="150"/>
      <c r="BI61" s="150"/>
      <c r="BJ61" s="151"/>
      <c r="BK61" s="151"/>
      <c r="BL61" s="152"/>
      <c r="BM61" s="150"/>
      <c r="BN61" s="150"/>
      <c r="BO61" s="151"/>
      <c r="BP61" s="151"/>
      <c r="BQ61" s="152"/>
      <c r="BR61" s="150"/>
      <c r="BS61" s="150"/>
      <c r="BT61" s="150"/>
      <c r="BU61" s="151"/>
      <c r="BV61" s="151"/>
      <c r="BW61" s="151"/>
      <c r="BX61" s="150"/>
      <c r="BY61" s="151"/>
      <c r="BZ61" s="151"/>
      <c r="CA61" s="150"/>
      <c r="CB61" s="151"/>
      <c r="CC61" s="152"/>
      <c r="CD61" s="151"/>
    </row>
    <row r="62" spans="1:108" ht="21" customHeight="1" thickTop="1" thickBot="1" x14ac:dyDescent="0.3">
      <c r="A62" s="234"/>
      <c r="B62" s="235"/>
      <c r="C62" s="235"/>
      <c r="D62" s="235"/>
      <c r="E62" s="200"/>
      <c r="F62" s="235"/>
      <c r="G62" s="235"/>
      <c r="H62" s="235"/>
      <c r="I62" s="235"/>
      <c r="J62" s="234"/>
      <c r="K62" s="234"/>
      <c r="L62" s="237"/>
      <c r="M62" s="239"/>
      <c r="N62" s="143">
        <v>4</v>
      </c>
      <c r="O62" s="156"/>
      <c r="P62" s="117"/>
      <c r="Q62" s="117"/>
      <c r="R62" s="117"/>
      <c r="S62" s="117"/>
      <c r="T62" s="117"/>
      <c r="U62" s="117"/>
      <c r="V62" s="117"/>
      <c r="W62" s="145">
        <v>0</v>
      </c>
      <c r="X62" s="146" t="s">
        <v>107</v>
      </c>
      <c r="Y62" s="147"/>
      <c r="Z62" s="44" t="s">
        <v>108</v>
      </c>
      <c r="AA62" s="145" t="s">
        <v>78</v>
      </c>
      <c r="AB62" s="117"/>
      <c r="AC62" s="254"/>
      <c r="AD62" s="254"/>
      <c r="AE62" s="255"/>
      <c r="AF62" s="255"/>
      <c r="AG62" s="256"/>
      <c r="AH62" s="256"/>
      <c r="AI62" s="257"/>
      <c r="AJ62" s="257"/>
      <c r="AK62" s="237"/>
      <c r="AL62" s="239"/>
      <c r="AM62" s="263"/>
      <c r="AN62" s="102"/>
      <c r="AO62" s="143"/>
      <c r="AP62" s="148"/>
      <c r="AQ62" s="150"/>
      <c r="AR62" s="151"/>
      <c r="AS62" s="150"/>
      <c r="AT62" s="151"/>
      <c r="AU62" s="150"/>
      <c r="AV62" s="151"/>
      <c r="AW62" s="150"/>
      <c r="AX62" s="151"/>
      <c r="AY62" s="152"/>
      <c r="AZ62" s="102"/>
      <c r="BA62" s="102"/>
      <c r="BB62" s="143"/>
      <c r="BC62" s="148"/>
      <c r="BD62" s="148"/>
      <c r="BE62" s="151"/>
      <c r="BF62" s="151"/>
      <c r="BG62" s="152"/>
      <c r="BH62" s="150"/>
      <c r="BI62" s="150"/>
      <c r="BJ62" s="151"/>
      <c r="BK62" s="151"/>
      <c r="BL62" s="152"/>
      <c r="BM62" s="150"/>
      <c r="BN62" s="150"/>
      <c r="BO62" s="151"/>
      <c r="BP62" s="151"/>
      <c r="BQ62" s="152"/>
      <c r="BR62" s="150"/>
      <c r="BS62" s="150"/>
      <c r="BT62" s="150"/>
      <c r="BU62" s="151"/>
      <c r="BV62" s="151"/>
      <c r="BW62" s="151"/>
      <c r="BX62" s="150"/>
      <c r="BY62" s="151"/>
      <c r="BZ62" s="151"/>
      <c r="CA62" s="150"/>
      <c r="CB62" s="151"/>
      <c r="CC62" s="152"/>
      <c r="CD62" s="151"/>
    </row>
    <row r="63" spans="1:108" ht="21" customHeight="1" thickTop="1" thickBot="1" x14ac:dyDescent="0.3">
      <c r="A63" s="234"/>
      <c r="B63" s="235"/>
      <c r="C63" s="235"/>
      <c r="D63" s="235"/>
      <c r="E63" s="200"/>
      <c r="F63" s="235"/>
      <c r="G63" s="235"/>
      <c r="H63" s="235"/>
      <c r="I63" s="235"/>
      <c r="J63" s="234"/>
      <c r="K63" s="234"/>
      <c r="L63" s="237"/>
      <c r="M63" s="239"/>
      <c r="N63" s="143">
        <v>5</v>
      </c>
      <c r="O63" s="156"/>
      <c r="P63" s="117"/>
      <c r="Q63" s="117"/>
      <c r="R63" s="117"/>
      <c r="S63" s="117"/>
      <c r="T63" s="117"/>
      <c r="U63" s="117"/>
      <c r="V63" s="117"/>
      <c r="W63" s="145">
        <v>0</v>
      </c>
      <c r="X63" s="146" t="s">
        <v>107</v>
      </c>
      <c r="Y63" s="147"/>
      <c r="Z63" s="44" t="s">
        <v>108</v>
      </c>
      <c r="AA63" s="145" t="s">
        <v>78</v>
      </c>
      <c r="AB63" s="117"/>
      <c r="AC63" s="254"/>
      <c r="AD63" s="254"/>
      <c r="AE63" s="255"/>
      <c r="AF63" s="255"/>
      <c r="AG63" s="256"/>
      <c r="AH63" s="256"/>
      <c r="AI63" s="257"/>
      <c r="AJ63" s="257"/>
      <c r="AK63" s="237"/>
      <c r="AL63" s="239"/>
      <c r="AM63" s="263"/>
      <c r="AN63" s="102"/>
      <c r="AO63" s="143"/>
      <c r="AP63" s="148"/>
      <c r="AQ63" s="150"/>
      <c r="AR63" s="151"/>
      <c r="AS63" s="150"/>
      <c r="AT63" s="151"/>
      <c r="AU63" s="150"/>
      <c r="AV63" s="151"/>
      <c r="AW63" s="150"/>
      <c r="AX63" s="151"/>
      <c r="AY63" s="152"/>
      <c r="AZ63" s="102"/>
      <c r="BA63" s="102"/>
      <c r="BB63" s="143"/>
      <c r="BC63" s="148"/>
      <c r="BD63" s="148"/>
      <c r="BE63" s="151"/>
      <c r="BF63" s="151"/>
      <c r="BG63" s="152"/>
      <c r="BH63" s="150"/>
      <c r="BI63" s="150"/>
      <c r="BJ63" s="151"/>
      <c r="BK63" s="151"/>
      <c r="BL63" s="152"/>
      <c r="BM63" s="150"/>
      <c r="BN63" s="150"/>
      <c r="BO63" s="151"/>
      <c r="BP63" s="151"/>
      <c r="BQ63" s="152"/>
      <c r="BR63" s="150"/>
      <c r="BS63" s="150"/>
      <c r="BT63" s="150"/>
      <c r="BU63" s="151"/>
      <c r="BV63" s="151"/>
      <c r="BW63" s="151"/>
      <c r="BX63" s="150"/>
      <c r="BY63" s="151"/>
      <c r="BZ63" s="151"/>
      <c r="CA63" s="150"/>
      <c r="CB63" s="151"/>
      <c r="CC63" s="152"/>
      <c r="CD63" s="151"/>
    </row>
    <row r="64" spans="1:108" ht="21" customHeight="1" thickTop="1" thickBot="1" x14ac:dyDescent="0.3">
      <c r="A64" s="234"/>
      <c r="B64" s="235"/>
      <c r="C64" s="235"/>
      <c r="D64" s="235"/>
      <c r="E64" s="200"/>
      <c r="F64" s="235"/>
      <c r="G64" s="235"/>
      <c r="H64" s="235"/>
      <c r="I64" s="235"/>
      <c r="J64" s="234"/>
      <c r="K64" s="234"/>
      <c r="L64" s="237"/>
      <c r="M64" s="240"/>
      <c r="N64" s="143">
        <v>6</v>
      </c>
      <c r="O64" s="156"/>
      <c r="P64" s="117"/>
      <c r="Q64" s="117"/>
      <c r="R64" s="117"/>
      <c r="S64" s="117"/>
      <c r="T64" s="117"/>
      <c r="U64" s="117"/>
      <c r="V64" s="117"/>
      <c r="W64" s="145">
        <v>0</v>
      </c>
      <c r="X64" s="146" t="s">
        <v>107</v>
      </c>
      <c r="Y64" s="147"/>
      <c r="Z64" s="44" t="s">
        <v>108</v>
      </c>
      <c r="AA64" s="145" t="s">
        <v>78</v>
      </c>
      <c r="AB64" s="117"/>
      <c r="AC64" s="254"/>
      <c r="AD64" s="254"/>
      <c r="AE64" s="255"/>
      <c r="AF64" s="255"/>
      <c r="AG64" s="256"/>
      <c r="AH64" s="256"/>
      <c r="AI64" s="257"/>
      <c r="AJ64" s="257"/>
      <c r="AK64" s="237"/>
      <c r="AL64" s="240"/>
      <c r="AM64" s="264"/>
      <c r="AN64" s="102"/>
      <c r="AO64" s="143"/>
      <c r="AP64" s="148"/>
      <c r="AQ64" s="150"/>
      <c r="AR64" s="151"/>
      <c r="AS64" s="150"/>
      <c r="AT64" s="151"/>
      <c r="AU64" s="150"/>
      <c r="AV64" s="151"/>
      <c r="AW64" s="150"/>
      <c r="AX64" s="151"/>
      <c r="AY64" s="152"/>
      <c r="AZ64" s="102"/>
      <c r="BA64" s="102"/>
      <c r="BB64" s="143"/>
      <c r="BC64" s="148"/>
      <c r="BD64" s="148"/>
      <c r="BE64" s="151"/>
      <c r="BF64" s="151"/>
      <c r="BG64" s="152"/>
      <c r="BH64" s="150"/>
      <c r="BI64" s="150"/>
      <c r="BJ64" s="151"/>
      <c r="BK64" s="151"/>
      <c r="BL64" s="152"/>
      <c r="BM64" s="150"/>
      <c r="BN64" s="150"/>
      <c r="BO64" s="151"/>
      <c r="BP64" s="151"/>
      <c r="BQ64" s="152"/>
      <c r="BR64" s="150"/>
      <c r="BS64" s="150"/>
      <c r="BT64" s="150"/>
      <c r="BU64" s="151"/>
      <c r="BV64" s="151"/>
      <c r="BW64" s="151"/>
      <c r="BX64" s="150"/>
      <c r="BY64" s="151"/>
      <c r="BZ64" s="151"/>
      <c r="CA64" s="150"/>
      <c r="CB64" s="151"/>
      <c r="CC64" s="152"/>
      <c r="CD64" s="151"/>
    </row>
    <row r="65" ht="21" customHeight="1" thickTop="1" x14ac:dyDescent="0.25"/>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94" priority="23" stopIfTrue="1" operator="equal">
      <formula>"Muy Alta"</formula>
    </cfRule>
    <cfRule type="containsText" dxfId="93" priority="24" operator="containsText" text="ZONA RIESGO ALTA">
      <formula>NOT(ISERROR(SEARCH("ZONA RIESGO ALTA",M5)))</formula>
    </cfRule>
    <cfRule type="containsText" dxfId="92" priority="25" operator="containsText" text="ZONA RIESGO MODERADA">
      <formula>NOT(ISERROR(SEARCH("ZONA RIESGO MODERADA",M5)))</formula>
    </cfRule>
    <cfRule type="containsText" dxfId="91" priority="26" operator="containsText" text="ZONA RIESGO BAJA">
      <formula>NOT(ISERROR(SEARCH("ZONA RIESGO BAJA",M5)))</formula>
    </cfRule>
    <cfRule type="cellIs" dxfId="90" priority="27" operator="equal">
      <formula>"Muy Baja"</formula>
    </cfRule>
  </conditionalFormatting>
  <conditionalFormatting sqref="M5:M64">
    <cfRule type="containsText" dxfId="89" priority="22" operator="containsText" text="ZONA RIESGO EXTREMA">
      <formula>NOT(ISERROR(SEARCH("ZONA RIESGO EXTREMA",M5)))</formula>
    </cfRule>
  </conditionalFormatting>
  <conditionalFormatting sqref="X5:X64">
    <cfRule type="containsText" dxfId="88" priority="19" operator="containsText" text="DEBIL">
      <formula>NOT(ISERROR(SEARCH("DEBIL",X5)))</formula>
    </cfRule>
    <cfRule type="containsText" dxfId="87" priority="20" operator="containsText" text="MODERADO">
      <formula>NOT(ISERROR(SEARCH("MODERADO",X5)))</formula>
    </cfRule>
    <cfRule type="containsText" dxfId="86" priority="21" operator="containsText" text="FUERTE">
      <formula>NOT(ISERROR(SEARCH("FUERTE",X5)))</formula>
    </cfRule>
  </conditionalFormatting>
  <conditionalFormatting sqref="AC5:AD5 AC11:AD11 AC17:AD17 AC23:AD23 AC29:AD29 AC35:AD35 AC41:AD41 AC47:AD47 AC53:AD53 AC59:AD59">
    <cfRule type="containsText" dxfId="85" priority="16" operator="containsText" text="DEBIL">
      <formula>NOT(ISERROR(SEARCH("DEBIL",AC5)))</formula>
    </cfRule>
    <cfRule type="containsText" dxfId="84" priority="17" operator="containsText" text="MODERADO">
      <formula>NOT(ISERROR(SEARCH("MODERADO",AC5)))</formula>
    </cfRule>
    <cfRule type="containsText" dxfId="83" priority="18" operator="containsText" text="FUERTE">
      <formula>NOT(ISERROR(SEARCH("FUERTE",AC5)))</formula>
    </cfRule>
  </conditionalFormatting>
  <conditionalFormatting sqref="AI5:AJ5 AI11:AJ11 AI17:AJ17 AI23:AJ23 AI29:AJ29 AI35:AJ35 AI41:AJ41 AI47:AJ47 AI53:AJ53 AI59:AJ59">
    <cfRule type="containsText" dxfId="77" priority="1" operator="containsText" text="casi seguro">
      <formula>NOT(ISERROR(SEARCH("casi seguro",AI5)))</formula>
    </cfRule>
    <cfRule type="containsText" dxfId="76" priority="2" operator="containsText" text="PROBABLE">
      <formula>NOT(ISERROR(SEARCH("PROBABLE",AI5)))</formula>
    </cfRule>
    <cfRule type="containsText" dxfId="75" priority="3" operator="containsText" text="posible">
      <formula>NOT(ISERROR(SEARCH("posible",AI5)))</formula>
    </cfRule>
    <cfRule type="containsText" dxfId="74" priority="4" operator="containsText" text="Improbable">
      <formula>NOT(ISERROR(SEARCH("Improbable",AI5)))</formula>
    </cfRule>
    <cfRule type="containsText" dxfId="73" priority="5" operator="containsText" text="Rara vez">
      <formula>NOT(ISERROR(SEARCH("Rara vez",AI5)))</formula>
    </cfRule>
  </conditionalFormatting>
  <conditionalFormatting sqref="AL5 AL11 AL17 AL23 AL29 AL35 AL41 AL47 AL53 AL59">
    <cfRule type="cellIs" dxfId="69" priority="11" stopIfTrue="1" operator="equal">
      <formula>"Muy Alta"</formula>
    </cfRule>
    <cfRule type="containsText" dxfId="68" priority="12" operator="containsText" text="ZONA RIESGO ALTA">
      <formula>NOT(ISERROR(SEARCH("ZONA RIESGO ALTA",AL5)))</formula>
    </cfRule>
    <cfRule type="containsText" dxfId="67" priority="13" operator="containsText" text="ZONA RIESGO MODERADA">
      <formula>NOT(ISERROR(SEARCH("ZONA RIESGO MODERADA",AL5)))</formula>
    </cfRule>
    <cfRule type="containsText" dxfId="66" priority="14" operator="containsText" text="ZONA RIESGO BAJA">
      <formula>NOT(ISERROR(SEARCH("ZONA RIESGO BAJA",AL5)))</formula>
    </cfRule>
    <cfRule type="cellIs" dxfId="65" priority="15" operator="equal">
      <formula>"Muy Baja"</formula>
    </cfRule>
  </conditionalFormatting>
  <conditionalFormatting sqref="AL5:AL64">
    <cfRule type="containsText" dxfId="64"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B171E977-1231-48F0-98DF-8CFEC85CC319}"/>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86D612D1-182B-426E-8D54-41F5FC0FFECD}">
            <xm:f>NOT(ISERROR(SEARCH(#REF!,AI5)))</xm:f>
            <xm:f>#REF!</xm:f>
            <x14:dxf>
              <fill>
                <gradientFill degree="180">
                  <stop position="0">
                    <color rgb="FF008744"/>
                  </stop>
                  <stop position="1">
                    <color rgb="FFFFFFFF"/>
                  </stop>
                </gradientFill>
              </fill>
            </x14:dxf>
          </x14:cfRule>
          <x14:cfRule type="containsText" priority="29" operator="containsText" id="{E32A73CE-BEFD-444C-9346-381C14CE4329}">
            <xm:f>NOT(ISERROR(SEARCH(#REF!,AI5)))</xm:f>
            <xm:f>#REF!</xm:f>
            <x14:dxf>
              <fill>
                <gradientFill degree="180">
                  <stop position="0">
                    <color rgb="FF008744"/>
                  </stop>
                  <stop position="1">
                    <color rgb="FFFFFFFF"/>
                  </stop>
                </gradientFill>
              </fill>
            </x14:dxf>
          </x14:cfRule>
          <x14:cfRule type="containsText" priority="30" operator="containsText" id="{19AA8898-41CB-4289-BE0D-17E488F6499A}">
            <xm:f>NOT(ISERROR(SEARCH(#REF!,AI5)))</xm:f>
            <xm:f>#REF!</xm:f>
            <x14:dxf>
              <fill>
                <gradientFill degree="180">
                  <stop position="0">
                    <color rgb="FF008744"/>
                  </stop>
                  <stop position="1">
                    <color rgb="FFFFFFFF"/>
                  </stop>
                </gradientFill>
              </fill>
            </x14:dxf>
          </x14:cfRule>
          <x14:cfRule type="containsText" priority="31" operator="containsText" id="{70ABEBCD-1FA4-45E3-9012-F60BBE9EC6B7}">
            <xm:f>NOT(ISERROR(SEARCH(#REF!,AI5)))</xm:f>
            <xm:f>#REF!</xm:f>
            <x14:dxf>
              <fill>
                <gradientFill>
                  <stop position="0">
                    <color rgb="FFFFFFFF"/>
                  </stop>
                  <stop position="1">
                    <color rgb="FFFFFF00"/>
                  </stop>
                </gradientFill>
              </fill>
            </x14:dxf>
          </x14:cfRule>
          <x14:cfRule type="containsText" priority="32" operator="containsText" id="{9308C10A-7156-4162-A5FD-CD08BF396944}">
            <xm:f>NOT(ISERROR(SEARCH(#REF!,AI5)))</xm:f>
            <xm:f>#REF!</xm:f>
            <x14:dxf>
              <fill>
                <gradientFill degree="180">
                  <stop position="0">
                    <color rgb="FFFFA700"/>
                  </stop>
                  <stop position="1">
                    <color rgb="FFFFFFFF"/>
                  </stop>
                </gradientFill>
              </fill>
            </x14:dxf>
          </x14:cfRule>
          <xm:sqref>AI5 AI11 AI17 AI23 AI29 AI35 AI41 AI47 AI53 AI59</xm:sqref>
        </x14:conditionalFormatting>
        <x14:conditionalFormatting xmlns:xm="http://schemas.microsoft.com/office/excel/2006/main">
          <x14:cfRule type="containsText" priority="6" operator="containsText" id="{CB956F5D-C0A3-4E87-A3EB-F752F29A4BDD}">
            <xm:f>NOT(ISERROR(SEARCH(#REF!,AJ5)))</xm:f>
            <xm:f>#REF!</xm:f>
            <x14:dxf>
              <fill>
                <gradientFill degree="180">
                  <stop position="0">
                    <color rgb="FF008744"/>
                  </stop>
                  <stop position="1">
                    <color rgb="FFFFFFFF"/>
                  </stop>
                </gradientFill>
              </fill>
            </x14:dxf>
          </x14:cfRule>
          <x14:cfRule type="containsText" priority="8" operator="containsText" id="{1DD3261F-C415-4FD5-B4EF-AB3DB219B8DF}">
            <xm:f>NOT(ISERROR(SEARCH(#REF!,AJ5)))</xm:f>
            <xm:f>#REF!</xm:f>
            <x14:dxf>
              <fill>
                <gradientFill>
                  <stop position="0">
                    <color rgb="FFFFFFFF"/>
                  </stop>
                  <stop position="1">
                    <color rgb="FFFFFF00"/>
                  </stop>
                </gradientFill>
              </fill>
            </x14:dxf>
          </x14:cfRule>
          <x14:cfRule type="containsText" priority="9" operator="containsText" id="{3E74136D-EF32-4C2C-B58D-5197E338EFB7}">
            <xm:f>NOT(ISERROR(SEARCH(#REF!,AJ5)))</xm:f>
            <xm:f>#REF!</xm:f>
            <x14:dxf>
              <fill>
                <gradientFill degree="180">
                  <stop position="0">
                    <color rgb="FFFFA700"/>
                  </stop>
                  <stop position="1">
                    <color rgb="FFFFFFFF"/>
                  </stop>
                </gradientFill>
              </fill>
            </x14:dxf>
          </x14:cfRule>
          <xm:sqref>AJ5 AJ11 AJ17 AJ23 AJ29 AJ35 AJ41 AJ47 AJ53 AJ59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7A3-D134-4F2D-8C4A-E5CE2E7128F2}">
  <dimension ref="A1:DD65"/>
  <sheetViews>
    <sheetView topLeftCell="CA2" workbookViewId="0">
      <selection activeCell="CB5" sqref="CB5"/>
    </sheetView>
  </sheetViews>
  <sheetFormatPr baseColWidth="10" defaultColWidth="11.44140625" defaultRowHeight="21" customHeight="1" x14ac:dyDescent="0.25"/>
  <cols>
    <col min="1" max="1" width="4" style="1" bestFit="1" customWidth="1"/>
    <col min="2" max="4" width="18.6640625" style="2" customWidth="1"/>
    <col min="5" max="5" width="32.44140625" style="3" customWidth="1"/>
    <col min="6" max="6" width="14.109375" style="1" customWidth="1"/>
    <col min="7" max="7" width="13.109375" style="1" customWidth="1"/>
    <col min="8" max="8" width="16.109375" style="1" customWidth="1"/>
    <col min="9" max="9" width="19" style="4" customWidth="1"/>
    <col min="10" max="12" width="17.88671875" style="3" customWidth="1"/>
    <col min="13" max="13" width="16.5546875" style="3" customWidth="1"/>
    <col min="14" max="14" width="5.88671875" style="3" customWidth="1"/>
    <col min="15" max="15" width="48.44140625" style="3" customWidth="1"/>
    <col min="16" max="24" width="31" style="3" hidden="1" customWidth="1"/>
    <col min="25" max="25" width="31" style="5" hidden="1" customWidth="1"/>
    <col min="26" max="26" width="31" style="6" hidden="1" customWidth="1"/>
    <col min="27" max="36" width="31" style="3" hidden="1" customWidth="1"/>
    <col min="37" max="37" width="17.88671875" style="3" hidden="1" customWidth="1"/>
    <col min="38" max="38" width="16.5546875" style="3" hidden="1" customWidth="1"/>
    <col min="39" max="39" width="31" style="3" hidden="1" customWidth="1"/>
    <col min="40" max="40" width="23" style="3" customWidth="1"/>
    <col min="41" max="41" width="18.88671875" style="3" customWidth="1"/>
    <col min="42" max="42" width="22.109375" style="3" customWidth="1"/>
    <col min="43" max="43" width="20.5546875" style="3" customWidth="1"/>
    <col min="44" max="44" width="18.5546875" style="3" customWidth="1"/>
    <col min="45" max="45" width="20.5546875" style="3" customWidth="1"/>
    <col min="46" max="46" width="18.5546875" style="3" customWidth="1"/>
    <col min="47" max="47" width="20.5546875" style="3" hidden="1" customWidth="1"/>
    <col min="48" max="48" width="18.5546875" style="3" hidden="1" customWidth="1"/>
    <col min="49" max="49" width="20.5546875" style="3" hidden="1" customWidth="1"/>
    <col min="50" max="50" width="18.5546875" style="3" hidden="1" customWidth="1"/>
    <col min="51" max="51" width="21" style="3" customWidth="1"/>
    <col min="52" max="53" width="23" style="49" customWidth="1"/>
    <col min="54" max="54" width="18.88671875" style="49" customWidth="1"/>
    <col min="55" max="55" width="16.88671875" style="49" customWidth="1"/>
    <col min="56" max="56" width="19.5546875" style="49" customWidth="1"/>
    <col min="57" max="58" width="23" style="3" customWidth="1"/>
    <col min="59" max="59" width="18.88671875" style="3" customWidth="1"/>
    <col min="60" max="60" width="16.88671875" style="3" customWidth="1"/>
    <col min="61" max="61" width="19.5546875" style="3" customWidth="1"/>
    <col min="62" max="63" width="23" style="3" hidden="1" customWidth="1"/>
    <col min="64" max="64" width="18.88671875" style="3" hidden="1" customWidth="1"/>
    <col min="65" max="65" width="16.88671875" style="3" hidden="1" customWidth="1"/>
    <col min="66" max="66" width="19.5546875" style="3" hidden="1" customWidth="1"/>
    <col min="67" max="68" width="23" style="3" hidden="1" customWidth="1"/>
    <col min="69" max="69" width="18.88671875" style="3" hidden="1" customWidth="1"/>
    <col min="70" max="70" width="16.88671875" style="3" hidden="1" customWidth="1"/>
    <col min="71" max="71" width="19.5546875" style="3" hidden="1" customWidth="1"/>
    <col min="72" max="72" width="20.5546875" style="3" customWidth="1"/>
    <col min="73" max="74" width="23" style="3" customWidth="1"/>
    <col min="75" max="75" width="18.5546875" style="3" customWidth="1"/>
    <col min="76" max="76" width="20.5546875" style="3" customWidth="1"/>
    <col min="77" max="77" width="23" style="3" customWidth="1"/>
    <col min="78" max="78" width="18.5546875" style="3" customWidth="1"/>
    <col min="79" max="79" width="20.5546875" style="3" customWidth="1"/>
    <col min="80" max="80" width="61.109375" style="3" customWidth="1"/>
    <col min="81" max="81" width="52.44140625" style="3" customWidth="1"/>
    <col min="82" max="82" width="58.5546875" style="3" customWidth="1"/>
    <col min="83" max="16384" width="11.44140625" style="3"/>
  </cols>
  <sheetData>
    <row r="1" spans="1:108" ht="21" customHeight="1" x14ac:dyDescent="0.25">
      <c r="A1" s="62"/>
      <c r="B1" s="63"/>
      <c r="C1" s="63"/>
      <c r="D1" s="63"/>
      <c r="E1" s="64"/>
      <c r="F1" s="62"/>
      <c r="G1" s="62"/>
      <c r="H1" s="62"/>
      <c r="I1" s="65"/>
      <c r="J1" s="64"/>
      <c r="K1" s="64"/>
      <c r="L1" s="64"/>
      <c r="M1" s="64"/>
      <c r="N1" s="64"/>
      <c r="O1" s="64"/>
      <c r="P1" s="64"/>
      <c r="Q1" s="64"/>
      <c r="R1" s="64"/>
      <c r="S1" s="64"/>
      <c r="T1" s="64"/>
      <c r="U1" s="64"/>
      <c r="V1" s="64"/>
      <c r="W1" s="64"/>
      <c r="X1" s="64"/>
      <c r="Y1" s="66"/>
      <c r="Z1" s="67"/>
      <c r="AA1" s="64"/>
      <c r="AB1" s="64"/>
      <c r="AC1" s="64"/>
      <c r="AD1" s="64"/>
      <c r="AE1" s="64"/>
      <c r="AF1" s="64"/>
      <c r="AG1" s="64"/>
      <c r="AH1" s="64"/>
      <c r="AI1" s="64"/>
      <c r="AJ1" s="64"/>
      <c r="AK1" s="64"/>
      <c r="AL1" s="64"/>
      <c r="AM1" s="64"/>
      <c r="AN1" s="68"/>
      <c r="AO1" s="68"/>
      <c r="AP1" s="68"/>
      <c r="AQ1" s="68"/>
      <c r="AR1" s="68"/>
      <c r="AS1" s="68"/>
      <c r="AT1" s="68"/>
      <c r="AU1" s="68"/>
      <c r="AV1" s="68"/>
      <c r="AW1" s="68"/>
      <c r="AX1" s="68"/>
      <c r="AY1" s="68"/>
      <c r="AZ1" s="69"/>
      <c r="BA1" s="69"/>
      <c r="BB1" s="69"/>
      <c r="BC1" s="69"/>
      <c r="BD1" s="69"/>
      <c r="BE1" s="68"/>
      <c r="BF1" s="68"/>
      <c r="BG1" s="68"/>
      <c r="BH1" s="68"/>
      <c r="BI1" s="68"/>
      <c r="BJ1" s="68"/>
      <c r="BK1" s="68"/>
      <c r="BL1" s="68"/>
      <c r="BM1" s="68"/>
      <c r="BN1" s="68"/>
      <c r="BO1" s="68"/>
      <c r="BP1" s="68"/>
      <c r="BQ1" s="68"/>
      <c r="BR1" s="68"/>
      <c r="BS1" s="68"/>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row>
    <row r="2" spans="1:108" ht="21" customHeight="1" x14ac:dyDescent="0.25">
      <c r="A2" s="317" t="s">
        <v>0</v>
      </c>
      <c r="B2" s="318"/>
      <c r="C2" s="318"/>
      <c r="D2" s="318"/>
      <c r="E2" s="318"/>
      <c r="F2" s="318"/>
      <c r="G2" s="318"/>
      <c r="H2" s="318"/>
      <c r="I2" s="319"/>
      <c r="J2" s="317" t="s">
        <v>1</v>
      </c>
      <c r="K2" s="318"/>
      <c r="L2" s="318"/>
      <c r="M2" s="319"/>
      <c r="N2" s="317" t="s">
        <v>2</v>
      </c>
      <c r="O2" s="318"/>
      <c r="P2" s="318"/>
      <c r="Q2" s="318"/>
      <c r="R2" s="318"/>
      <c r="S2" s="318"/>
      <c r="T2" s="318"/>
      <c r="U2" s="318"/>
      <c r="V2" s="318"/>
      <c r="W2" s="318"/>
      <c r="X2" s="318"/>
      <c r="Y2" s="318"/>
      <c r="Z2" s="318"/>
      <c r="AA2" s="318"/>
      <c r="AB2" s="318"/>
      <c r="AC2" s="318"/>
      <c r="AD2" s="318"/>
      <c r="AE2" s="318"/>
      <c r="AF2" s="318"/>
      <c r="AG2" s="318"/>
      <c r="AH2" s="319"/>
      <c r="AI2" s="317" t="s">
        <v>3</v>
      </c>
      <c r="AJ2" s="318"/>
      <c r="AK2" s="318"/>
      <c r="AL2" s="319"/>
      <c r="AM2" s="70"/>
      <c r="AN2" s="320" t="s">
        <v>4</v>
      </c>
      <c r="AO2" s="320"/>
      <c r="AP2" s="320"/>
      <c r="AQ2" s="320"/>
      <c r="AR2" s="320"/>
      <c r="AS2" s="320"/>
      <c r="AT2" s="320"/>
      <c r="AU2" s="320"/>
      <c r="AV2" s="320"/>
      <c r="AW2" s="320"/>
      <c r="AX2" s="320"/>
      <c r="AY2" s="320"/>
      <c r="AZ2" s="321" t="s">
        <v>5</v>
      </c>
      <c r="BA2" s="321"/>
      <c r="BB2" s="321"/>
      <c r="BC2" s="321"/>
      <c r="BD2" s="321"/>
      <c r="BE2" s="321" t="s">
        <v>6</v>
      </c>
      <c r="BF2" s="321"/>
      <c r="BG2" s="321"/>
      <c r="BH2" s="321"/>
      <c r="BI2" s="321"/>
      <c r="BJ2" s="321" t="s">
        <v>7</v>
      </c>
      <c r="BK2" s="321"/>
      <c r="BL2" s="321"/>
      <c r="BM2" s="321"/>
      <c r="BN2" s="321"/>
      <c r="BO2" s="321" t="s">
        <v>8</v>
      </c>
      <c r="BP2" s="321"/>
      <c r="BQ2" s="321"/>
      <c r="BR2" s="321"/>
      <c r="BS2" s="321"/>
      <c r="BT2" s="312" t="s">
        <v>9</v>
      </c>
      <c r="BU2" s="312"/>
      <c r="BV2" s="312"/>
      <c r="BW2" s="312"/>
      <c r="BX2" s="313" t="s">
        <v>10</v>
      </c>
      <c r="BY2" s="313"/>
      <c r="BZ2" s="313"/>
      <c r="CA2" s="314" t="s">
        <v>11</v>
      </c>
      <c r="CB2" s="315"/>
      <c r="CC2" s="315"/>
      <c r="CD2" s="316"/>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row>
    <row r="3" spans="1:108" s="12" customFormat="1" ht="21" customHeight="1" x14ac:dyDescent="0.25">
      <c r="A3" s="322" t="s">
        <v>12</v>
      </c>
      <c r="B3" s="323" t="s">
        <v>13</v>
      </c>
      <c r="C3" s="323" t="s">
        <v>14</v>
      </c>
      <c r="D3" s="323" t="s">
        <v>15</v>
      </c>
      <c r="E3" s="324" t="s">
        <v>16</v>
      </c>
      <c r="F3" s="324" t="s">
        <v>17</v>
      </c>
      <c r="G3" s="323" t="s">
        <v>18</v>
      </c>
      <c r="H3" s="323" t="s">
        <v>19</v>
      </c>
      <c r="I3" s="323" t="s">
        <v>20</v>
      </c>
      <c r="J3" s="323" t="s">
        <v>21</v>
      </c>
      <c r="K3" s="323" t="s">
        <v>17</v>
      </c>
      <c r="L3" s="323" t="s">
        <v>22</v>
      </c>
      <c r="M3" s="325" t="s">
        <v>23</v>
      </c>
      <c r="N3" s="327" t="s">
        <v>24</v>
      </c>
      <c r="O3" s="323" t="s">
        <v>25</v>
      </c>
      <c r="P3" s="323" t="s">
        <v>26</v>
      </c>
      <c r="Q3" s="325" t="s">
        <v>27</v>
      </c>
      <c r="R3" s="323" t="s">
        <v>27</v>
      </c>
      <c r="S3" s="323" t="s">
        <v>28</v>
      </c>
      <c r="T3" s="323" t="s">
        <v>29</v>
      </c>
      <c r="U3" s="323" t="s">
        <v>30</v>
      </c>
      <c r="V3" s="323" t="s">
        <v>31</v>
      </c>
      <c r="W3" s="323" t="s">
        <v>32</v>
      </c>
      <c r="X3" s="323" t="s">
        <v>33</v>
      </c>
      <c r="Y3" s="323" t="s">
        <v>34</v>
      </c>
      <c r="Z3" s="323" t="s">
        <v>35</v>
      </c>
      <c r="AA3" s="323" t="s">
        <v>36</v>
      </c>
      <c r="AB3" s="323" t="s">
        <v>37</v>
      </c>
      <c r="AC3" s="328" t="s">
        <v>38</v>
      </c>
      <c r="AD3" s="329"/>
      <c r="AE3" s="323" t="s">
        <v>39</v>
      </c>
      <c r="AF3" s="323" t="s">
        <v>40</v>
      </c>
      <c r="AG3" s="323" t="s">
        <v>41</v>
      </c>
      <c r="AH3" s="323" t="s">
        <v>42</v>
      </c>
      <c r="AI3" s="323" t="s">
        <v>21</v>
      </c>
      <c r="AJ3" s="323" t="s">
        <v>17</v>
      </c>
      <c r="AK3" s="323" t="s">
        <v>22</v>
      </c>
      <c r="AL3" s="325" t="s">
        <v>43</v>
      </c>
      <c r="AM3" s="323" t="s">
        <v>44</v>
      </c>
      <c r="AN3" s="332" t="s">
        <v>45</v>
      </c>
      <c r="AO3" s="332" t="s">
        <v>27</v>
      </c>
      <c r="AP3" s="332" t="s">
        <v>46</v>
      </c>
      <c r="AQ3" s="332" t="s">
        <v>47</v>
      </c>
      <c r="AR3" s="332" t="s">
        <v>48</v>
      </c>
      <c r="AS3" s="332" t="s">
        <v>47</v>
      </c>
      <c r="AT3" s="333" t="s">
        <v>49</v>
      </c>
      <c r="AU3" s="332" t="s">
        <v>47</v>
      </c>
      <c r="AV3" s="332" t="s">
        <v>50</v>
      </c>
      <c r="AW3" s="332" t="s">
        <v>47</v>
      </c>
      <c r="AX3" s="333" t="s">
        <v>51</v>
      </c>
      <c r="AY3" s="332" t="s">
        <v>52</v>
      </c>
      <c r="AZ3" s="335" t="s">
        <v>53</v>
      </c>
      <c r="BA3" s="335" t="s">
        <v>54</v>
      </c>
      <c r="BB3" s="335" t="s">
        <v>27</v>
      </c>
      <c r="BC3" s="335" t="s">
        <v>55</v>
      </c>
      <c r="BD3" s="335" t="s">
        <v>56</v>
      </c>
      <c r="BE3" s="335" t="s">
        <v>53</v>
      </c>
      <c r="BF3" s="335" t="s">
        <v>54</v>
      </c>
      <c r="BG3" s="335" t="s">
        <v>27</v>
      </c>
      <c r="BH3" s="335" t="s">
        <v>55</v>
      </c>
      <c r="BI3" s="335" t="s">
        <v>56</v>
      </c>
      <c r="BJ3" s="335" t="s">
        <v>53</v>
      </c>
      <c r="BK3" s="335" t="s">
        <v>54</v>
      </c>
      <c r="BL3" s="335" t="s">
        <v>27</v>
      </c>
      <c r="BM3" s="335" t="s">
        <v>55</v>
      </c>
      <c r="BN3" s="335" t="s">
        <v>56</v>
      </c>
      <c r="BO3" s="335" t="s">
        <v>53</v>
      </c>
      <c r="BP3" s="335" t="s">
        <v>54</v>
      </c>
      <c r="BQ3" s="335" t="s">
        <v>27</v>
      </c>
      <c r="BR3" s="335" t="s">
        <v>55</v>
      </c>
      <c r="BS3" s="335" t="s">
        <v>56</v>
      </c>
      <c r="BT3" s="340" t="s">
        <v>57</v>
      </c>
      <c r="BU3" s="340" t="s">
        <v>58</v>
      </c>
      <c r="BV3" s="340" t="s">
        <v>59</v>
      </c>
      <c r="BW3" s="340" t="s">
        <v>54</v>
      </c>
      <c r="BX3" s="341" t="s">
        <v>47</v>
      </c>
      <c r="BY3" s="341" t="s">
        <v>60</v>
      </c>
      <c r="BZ3" s="341" t="s">
        <v>61</v>
      </c>
      <c r="CA3" s="336" t="s">
        <v>62</v>
      </c>
      <c r="CB3" s="336" t="s">
        <v>63</v>
      </c>
      <c r="CC3" s="336" t="s">
        <v>64</v>
      </c>
      <c r="CD3" s="336" t="s">
        <v>65</v>
      </c>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row>
    <row r="4" spans="1:108" s="14" customFormat="1" ht="21" customHeight="1" x14ac:dyDescent="0.3">
      <c r="A4" s="322"/>
      <c r="B4" s="323"/>
      <c r="C4" s="323"/>
      <c r="D4" s="323"/>
      <c r="E4" s="324"/>
      <c r="F4" s="324"/>
      <c r="G4" s="323"/>
      <c r="H4" s="323"/>
      <c r="I4" s="323"/>
      <c r="J4" s="323"/>
      <c r="K4" s="323"/>
      <c r="L4" s="323"/>
      <c r="M4" s="326"/>
      <c r="N4" s="327"/>
      <c r="O4" s="323"/>
      <c r="P4" s="323"/>
      <c r="Q4" s="326"/>
      <c r="R4" s="323" t="s">
        <v>27</v>
      </c>
      <c r="S4" s="323"/>
      <c r="T4" s="323"/>
      <c r="U4" s="323"/>
      <c r="V4" s="323"/>
      <c r="W4" s="323" t="s">
        <v>32</v>
      </c>
      <c r="X4" s="323"/>
      <c r="Y4" s="323" t="s">
        <v>32</v>
      </c>
      <c r="Z4" s="323"/>
      <c r="AA4" s="323" t="s">
        <v>36</v>
      </c>
      <c r="AB4" s="323"/>
      <c r="AC4" s="330"/>
      <c r="AD4" s="331"/>
      <c r="AE4" s="323"/>
      <c r="AF4" s="323"/>
      <c r="AG4" s="323"/>
      <c r="AH4" s="323"/>
      <c r="AI4" s="323"/>
      <c r="AJ4" s="323"/>
      <c r="AK4" s="323"/>
      <c r="AL4" s="326"/>
      <c r="AM4" s="323"/>
      <c r="AN4" s="332"/>
      <c r="AO4" s="332"/>
      <c r="AP4" s="332"/>
      <c r="AQ4" s="332"/>
      <c r="AR4" s="332"/>
      <c r="AS4" s="332"/>
      <c r="AT4" s="334"/>
      <c r="AU4" s="332"/>
      <c r="AV4" s="332"/>
      <c r="AW4" s="332"/>
      <c r="AX4" s="334"/>
      <c r="AY4" s="332"/>
      <c r="AZ4" s="335"/>
      <c r="BA4" s="335"/>
      <c r="BB4" s="335"/>
      <c r="BC4" s="335"/>
      <c r="BD4" s="335"/>
      <c r="BE4" s="335"/>
      <c r="BF4" s="335"/>
      <c r="BG4" s="335"/>
      <c r="BH4" s="335"/>
      <c r="BI4" s="335"/>
      <c r="BJ4" s="335"/>
      <c r="BK4" s="335"/>
      <c r="BL4" s="335"/>
      <c r="BM4" s="335"/>
      <c r="BN4" s="335"/>
      <c r="BO4" s="335"/>
      <c r="BP4" s="335"/>
      <c r="BQ4" s="335"/>
      <c r="BR4" s="335"/>
      <c r="BS4" s="335"/>
      <c r="BT4" s="340"/>
      <c r="BU4" s="340"/>
      <c r="BV4" s="340"/>
      <c r="BW4" s="340"/>
      <c r="BX4" s="341"/>
      <c r="BY4" s="341"/>
      <c r="BZ4" s="341"/>
      <c r="CA4" s="336"/>
      <c r="CB4" s="336"/>
      <c r="CC4" s="336"/>
      <c r="CD4" s="336"/>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row>
    <row r="5" spans="1:108" s="60" customFormat="1" ht="354" customHeight="1" x14ac:dyDescent="0.3">
      <c r="A5" s="337">
        <v>1</v>
      </c>
      <c r="B5" s="338" t="s">
        <v>123</v>
      </c>
      <c r="C5" s="338" t="s">
        <v>124</v>
      </c>
      <c r="D5" s="338" t="s">
        <v>125</v>
      </c>
      <c r="E5" s="339" t="s">
        <v>126</v>
      </c>
      <c r="F5" s="338" t="s">
        <v>70</v>
      </c>
      <c r="G5" s="338" t="s">
        <v>127</v>
      </c>
      <c r="H5" s="338" t="s">
        <v>128</v>
      </c>
      <c r="I5" s="338" t="s">
        <v>73</v>
      </c>
      <c r="J5" s="337">
        <v>1</v>
      </c>
      <c r="K5" s="337">
        <v>4</v>
      </c>
      <c r="L5" s="342">
        <v>16</v>
      </c>
      <c r="M5" s="343" t="s">
        <v>74</v>
      </c>
      <c r="N5" s="73">
        <v>1</v>
      </c>
      <c r="O5" s="76" t="s">
        <v>129</v>
      </c>
      <c r="P5" s="77">
        <v>15</v>
      </c>
      <c r="Q5" s="77">
        <v>15</v>
      </c>
      <c r="R5" s="77">
        <v>15</v>
      </c>
      <c r="S5" s="77">
        <v>15</v>
      </c>
      <c r="T5" s="77">
        <v>15</v>
      </c>
      <c r="U5" s="77">
        <v>15</v>
      </c>
      <c r="V5" s="77">
        <v>10</v>
      </c>
      <c r="W5" s="78">
        <v>100</v>
      </c>
      <c r="X5" s="20" t="s">
        <v>76</v>
      </c>
      <c r="Y5" s="79" t="s">
        <v>76</v>
      </c>
      <c r="Z5" s="80" t="s">
        <v>76</v>
      </c>
      <c r="AA5" s="78" t="s">
        <v>99</v>
      </c>
      <c r="AB5" s="77"/>
      <c r="AC5" s="204">
        <v>100</v>
      </c>
      <c r="AD5" s="204" t="s">
        <v>76</v>
      </c>
      <c r="AE5" s="219" t="s">
        <v>80</v>
      </c>
      <c r="AF5" s="219" t="s">
        <v>81</v>
      </c>
      <c r="AG5" s="214">
        <v>2</v>
      </c>
      <c r="AH5" s="214">
        <v>1</v>
      </c>
      <c r="AI5" s="346">
        <v>1</v>
      </c>
      <c r="AJ5" s="346">
        <v>3</v>
      </c>
      <c r="AK5" s="342">
        <v>12</v>
      </c>
      <c r="AL5" s="343" t="s">
        <v>82</v>
      </c>
      <c r="AM5" s="347" t="s">
        <v>130</v>
      </c>
      <c r="AN5" s="74" t="s">
        <v>131</v>
      </c>
      <c r="AO5" s="75" t="s">
        <v>132</v>
      </c>
      <c r="AP5" s="81">
        <v>45657</v>
      </c>
      <c r="AQ5" s="82" t="s">
        <v>133</v>
      </c>
      <c r="AR5" s="83" t="s">
        <v>134</v>
      </c>
      <c r="AS5" s="84" t="s">
        <v>135</v>
      </c>
      <c r="AT5" s="85" t="s">
        <v>136</v>
      </c>
      <c r="AU5" s="84"/>
      <c r="AV5" s="85"/>
      <c r="AW5" s="84"/>
      <c r="AX5" s="85"/>
      <c r="AY5" s="86" t="s">
        <v>88</v>
      </c>
      <c r="AZ5" s="87" t="s">
        <v>133</v>
      </c>
      <c r="BA5" s="74" t="s">
        <v>137</v>
      </c>
      <c r="BB5" s="73" t="s">
        <v>138</v>
      </c>
      <c r="BC5" s="87" t="s">
        <v>139</v>
      </c>
      <c r="BD5" s="82" t="s">
        <v>140</v>
      </c>
      <c r="BE5" s="85" t="s">
        <v>135</v>
      </c>
      <c r="BF5" s="85" t="s">
        <v>141</v>
      </c>
      <c r="BG5" s="86" t="s">
        <v>138</v>
      </c>
      <c r="BH5" s="88" t="s">
        <v>142</v>
      </c>
      <c r="BI5" s="84" t="s">
        <v>140</v>
      </c>
      <c r="BJ5" s="85"/>
      <c r="BK5" s="85"/>
      <c r="BL5" s="86"/>
      <c r="BM5" s="84"/>
      <c r="BN5" s="84"/>
      <c r="BO5" s="85"/>
      <c r="BP5" s="85"/>
      <c r="BQ5" s="86"/>
      <c r="BR5" s="84"/>
      <c r="BS5" s="84"/>
      <c r="BT5" s="88" t="s">
        <v>143</v>
      </c>
      <c r="BU5" s="85"/>
      <c r="BV5" s="85"/>
      <c r="BW5" s="85"/>
      <c r="BX5" s="84">
        <v>45398</v>
      </c>
      <c r="BY5" s="85" t="s">
        <v>144</v>
      </c>
      <c r="BZ5" s="85" t="s">
        <v>145</v>
      </c>
      <c r="CA5" s="93" t="s">
        <v>146</v>
      </c>
      <c r="CB5" s="61" t="s">
        <v>147</v>
      </c>
      <c r="CC5" s="42" t="s">
        <v>211</v>
      </c>
      <c r="CD5" s="89" t="s">
        <v>148</v>
      </c>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row>
    <row r="6" spans="1:108" ht="111.75" customHeight="1" x14ac:dyDescent="0.25">
      <c r="A6" s="337"/>
      <c r="B6" s="338"/>
      <c r="C6" s="338"/>
      <c r="D6" s="338"/>
      <c r="E6" s="339"/>
      <c r="F6" s="338"/>
      <c r="G6" s="338"/>
      <c r="H6" s="338"/>
      <c r="I6" s="338"/>
      <c r="J6" s="337"/>
      <c r="K6" s="337"/>
      <c r="L6" s="342"/>
      <c r="M6" s="344"/>
      <c r="N6" s="73">
        <v>2</v>
      </c>
      <c r="O6" s="76"/>
      <c r="P6" s="77"/>
      <c r="Q6" s="77"/>
      <c r="R6" s="77"/>
      <c r="S6" s="77"/>
      <c r="T6" s="77"/>
      <c r="U6" s="77"/>
      <c r="V6" s="77"/>
      <c r="W6" s="78">
        <v>0</v>
      </c>
      <c r="X6" s="20" t="s">
        <v>107</v>
      </c>
      <c r="Y6" s="79"/>
      <c r="Z6" s="80" t="s">
        <v>108</v>
      </c>
      <c r="AA6" s="78" t="s">
        <v>78</v>
      </c>
      <c r="AB6" s="77"/>
      <c r="AC6" s="204"/>
      <c r="AD6" s="204"/>
      <c r="AE6" s="219"/>
      <c r="AF6" s="219"/>
      <c r="AG6" s="214"/>
      <c r="AH6" s="214"/>
      <c r="AI6" s="346"/>
      <c r="AJ6" s="346"/>
      <c r="AK6" s="342"/>
      <c r="AL6" s="344"/>
      <c r="AM6" s="348"/>
      <c r="AN6" s="74"/>
      <c r="AO6" s="75"/>
      <c r="AP6" s="81"/>
      <c r="AQ6" s="82"/>
      <c r="AR6" s="74"/>
      <c r="AS6" s="84"/>
      <c r="AT6" s="85"/>
      <c r="AU6" s="84"/>
      <c r="AV6" s="85"/>
      <c r="AW6" s="84"/>
      <c r="AX6" s="85"/>
      <c r="AY6" s="86"/>
      <c r="AZ6" s="74"/>
      <c r="BA6" s="74"/>
      <c r="BB6" s="73"/>
      <c r="BC6" s="82"/>
      <c r="BD6" s="82"/>
      <c r="BE6" s="85"/>
      <c r="BF6" s="85"/>
      <c r="BG6" s="86"/>
      <c r="BH6" s="84"/>
      <c r="BI6" s="84"/>
      <c r="BJ6" s="85"/>
      <c r="BK6" s="85"/>
      <c r="BL6" s="86"/>
      <c r="BM6" s="84"/>
      <c r="BN6" s="84"/>
      <c r="BO6" s="85"/>
      <c r="BP6" s="85"/>
      <c r="BQ6" s="86"/>
      <c r="BR6" s="84"/>
      <c r="BS6" s="84"/>
      <c r="BT6" s="84"/>
      <c r="BU6" s="85"/>
      <c r="BV6" s="85"/>
      <c r="BW6" s="85"/>
      <c r="BX6" s="84"/>
      <c r="BY6" s="85"/>
      <c r="BZ6" s="85"/>
      <c r="CA6" s="84"/>
      <c r="CB6" s="85"/>
      <c r="CC6" s="86"/>
      <c r="CD6" s="85"/>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row>
    <row r="7" spans="1:108" ht="21" customHeight="1" x14ac:dyDescent="0.25">
      <c r="A7" s="337"/>
      <c r="B7" s="338"/>
      <c r="C7" s="338"/>
      <c r="D7" s="338"/>
      <c r="E7" s="339"/>
      <c r="F7" s="338"/>
      <c r="G7" s="338"/>
      <c r="H7" s="338"/>
      <c r="I7" s="338"/>
      <c r="J7" s="337"/>
      <c r="K7" s="337"/>
      <c r="L7" s="342"/>
      <c r="M7" s="344"/>
      <c r="N7" s="73">
        <v>3</v>
      </c>
      <c r="O7" s="91"/>
      <c r="P7" s="77"/>
      <c r="Q7" s="77"/>
      <c r="R7" s="77"/>
      <c r="S7" s="77"/>
      <c r="T7" s="77"/>
      <c r="U7" s="77"/>
      <c r="V7" s="77"/>
      <c r="W7" s="78">
        <v>0</v>
      </c>
      <c r="X7" s="20" t="s">
        <v>107</v>
      </c>
      <c r="Y7" s="79"/>
      <c r="Z7" s="80" t="s">
        <v>108</v>
      </c>
      <c r="AA7" s="78" t="s">
        <v>78</v>
      </c>
      <c r="AB7" s="77"/>
      <c r="AC7" s="204"/>
      <c r="AD7" s="204"/>
      <c r="AE7" s="219"/>
      <c r="AF7" s="219"/>
      <c r="AG7" s="214"/>
      <c r="AH7" s="214"/>
      <c r="AI7" s="346"/>
      <c r="AJ7" s="346"/>
      <c r="AK7" s="342"/>
      <c r="AL7" s="344"/>
      <c r="AM7" s="348"/>
      <c r="AN7" s="74"/>
      <c r="AO7" s="73"/>
      <c r="AP7" s="82"/>
      <c r="AQ7" s="82"/>
      <c r="AR7" s="74"/>
      <c r="AS7" s="84"/>
      <c r="AT7" s="85"/>
      <c r="AU7" s="84"/>
      <c r="AV7" s="85"/>
      <c r="AW7" s="84"/>
      <c r="AX7" s="85"/>
      <c r="AY7" s="86"/>
      <c r="AZ7" s="74"/>
      <c r="BA7" s="74"/>
      <c r="BB7" s="73"/>
      <c r="BC7" s="82"/>
      <c r="BD7" s="82"/>
      <c r="BE7" s="85"/>
      <c r="BF7" s="85"/>
      <c r="BG7" s="86"/>
      <c r="BH7" s="84"/>
      <c r="BI7" s="84"/>
      <c r="BJ7" s="85"/>
      <c r="BK7" s="85"/>
      <c r="BL7" s="86"/>
      <c r="BM7" s="84"/>
      <c r="BN7" s="84"/>
      <c r="BO7" s="85"/>
      <c r="BP7" s="85"/>
      <c r="BQ7" s="86"/>
      <c r="BR7" s="84"/>
      <c r="BS7" s="84"/>
      <c r="BT7" s="84"/>
      <c r="BU7" s="85"/>
      <c r="BV7" s="85"/>
      <c r="BW7" s="85"/>
      <c r="BX7" s="84"/>
      <c r="BY7" s="85"/>
      <c r="BZ7" s="85"/>
      <c r="CA7" s="84"/>
      <c r="CB7" s="85"/>
      <c r="CC7" s="86"/>
      <c r="CD7" s="85"/>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row>
    <row r="8" spans="1:108" ht="21" customHeight="1" x14ac:dyDescent="0.25">
      <c r="A8" s="337"/>
      <c r="B8" s="338"/>
      <c r="C8" s="338"/>
      <c r="D8" s="338"/>
      <c r="E8" s="339"/>
      <c r="F8" s="338"/>
      <c r="G8" s="338"/>
      <c r="H8" s="338"/>
      <c r="I8" s="338"/>
      <c r="J8" s="337"/>
      <c r="K8" s="337"/>
      <c r="L8" s="342"/>
      <c r="M8" s="344"/>
      <c r="N8" s="73">
        <v>4</v>
      </c>
      <c r="O8" s="76"/>
      <c r="P8" s="77"/>
      <c r="Q8" s="77"/>
      <c r="R8" s="77"/>
      <c r="S8" s="77"/>
      <c r="T8" s="77"/>
      <c r="U8" s="77"/>
      <c r="V8" s="77"/>
      <c r="W8" s="78">
        <v>0</v>
      </c>
      <c r="X8" s="20" t="s">
        <v>107</v>
      </c>
      <c r="Y8" s="79"/>
      <c r="Z8" s="80" t="s">
        <v>108</v>
      </c>
      <c r="AA8" s="78" t="s">
        <v>78</v>
      </c>
      <c r="AB8" s="77"/>
      <c r="AC8" s="204"/>
      <c r="AD8" s="204"/>
      <c r="AE8" s="219"/>
      <c r="AF8" s="219"/>
      <c r="AG8" s="214"/>
      <c r="AH8" s="214"/>
      <c r="AI8" s="346"/>
      <c r="AJ8" s="346"/>
      <c r="AK8" s="342"/>
      <c r="AL8" s="344"/>
      <c r="AM8" s="348"/>
      <c r="AN8" s="74"/>
      <c r="AO8" s="73"/>
      <c r="AP8" s="82"/>
      <c r="AQ8" s="82"/>
      <c r="AR8" s="74"/>
      <c r="AS8" s="84"/>
      <c r="AT8" s="85"/>
      <c r="AU8" s="84"/>
      <c r="AV8" s="85"/>
      <c r="AW8" s="84"/>
      <c r="AX8" s="85"/>
      <c r="AY8" s="86"/>
      <c r="AZ8" s="74"/>
      <c r="BA8" s="74"/>
      <c r="BB8" s="73"/>
      <c r="BC8" s="82"/>
      <c r="BD8" s="82"/>
      <c r="BE8" s="85"/>
      <c r="BF8" s="85"/>
      <c r="BG8" s="86"/>
      <c r="BH8" s="84"/>
      <c r="BI8" s="84"/>
      <c r="BJ8" s="85"/>
      <c r="BK8" s="85"/>
      <c r="BL8" s="86"/>
      <c r="BM8" s="84"/>
      <c r="BN8" s="84"/>
      <c r="BO8" s="85"/>
      <c r="BP8" s="85"/>
      <c r="BQ8" s="86"/>
      <c r="BR8" s="84"/>
      <c r="BS8" s="84"/>
      <c r="BT8" s="84"/>
      <c r="BU8" s="85"/>
      <c r="BV8" s="85"/>
      <c r="BW8" s="85"/>
      <c r="BX8" s="84"/>
      <c r="BY8" s="85"/>
      <c r="BZ8" s="85"/>
      <c r="CA8" s="84"/>
      <c r="CB8" s="85"/>
      <c r="CC8" s="86"/>
      <c r="CD8" s="85"/>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row>
    <row r="9" spans="1:108" ht="21" customHeight="1" x14ac:dyDescent="0.25">
      <c r="A9" s="337"/>
      <c r="B9" s="338"/>
      <c r="C9" s="338"/>
      <c r="D9" s="338"/>
      <c r="E9" s="339"/>
      <c r="F9" s="338"/>
      <c r="G9" s="338"/>
      <c r="H9" s="338"/>
      <c r="I9" s="338"/>
      <c r="J9" s="337"/>
      <c r="K9" s="337"/>
      <c r="L9" s="342"/>
      <c r="M9" s="344"/>
      <c r="N9" s="73">
        <v>5</v>
      </c>
      <c r="O9" s="76"/>
      <c r="P9" s="77"/>
      <c r="Q9" s="77"/>
      <c r="R9" s="77"/>
      <c r="S9" s="77"/>
      <c r="T9" s="77"/>
      <c r="U9" s="77"/>
      <c r="V9" s="77"/>
      <c r="W9" s="78">
        <v>0</v>
      </c>
      <c r="X9" s="20" t="s">
        <v>107</v>
      </c>
      <c r="Y9" s="79"/>
      <c r="Z9" s="80" t="s">
        <v>108</v>
      </c>
      <c r="AA9" s="78" t="s">
        <v>78</v>
      </c>
      <c r="AB9" s="77"/>
      <c r="AC9" s="204"/>
      <c r="AD9" s="204"/>
      <c r="AE9" s="219"/>
      <c r="AF9" s="219"/>
      <c r="AG9" s="214"/>
      <c r="AH9" s="214"/>
      <c r="AI9" s="346"/>
      <c r="AJ9" s="346"/>
      <c r="AK9" s="342"/>
      <c r="AL9" s="344"/>
      <c r="AM9" s="348"/>
      <c r="AN9" s="74"/>
      <c r="AO9" s="73"/>
      <c r="AP9" s="82"/>
      <c r="AQ9" s="82"/>
      <c r="AR9" s="74"/>
      <c r="AS9" s="84"/>
      <c r="AT9" s="85"/>
      <c r="AU9" s="84"/>
      <c r="AV9" s="85"/>
      <c r="AW9" s="84"/>
      <c r="AX9" s="85"/>
      <c r="AY9" s="86"/>
      <c r="AZ9" s="74"/>
      <c r="BA9" s="74"/>
      <c r="BB9" s="73"/>
      <c r="BC9" s="82"/>
      <c r="BD9" s="82"/>
      <c r="BE9" s="85"/>
      <c r="BF9" s="85"/>
      <c r="BG9" s="86"/>
      <c r="BH9" s="84"/>
      <c r="BI9" s="84"/>
      <c r="BJ9" s="85"/>
      <c r="BK9" s="85"/>
      <c r="BL9" s="86"/>
      <c r="BM9" s="84"/>
      <c r="BN9" s="84"/>
      <c r="BO9" s="85"/>
      <c r="BP9" s="85"/>
      <c r="BQ9" s="86"/>
      <c r="BR9" s="84"/>
      <c r="BS9" s="84"/>
      <c r="BT9" s="84"/>
      <c r="BU9" s="85"/>
      <c r="BV9" s="85"/>
      <c r="BW9" s="85"/>
      <c r="BX9" s="84"/>
      <c r="BY9" s="85"/>
      <c r="BZ9" s="85"/>
      <c r="CA9" s="84"/>
      <c r="CB9" s="85"/>
      <c r="CC9" s="86"/>
      <c r="CD9" s="85"/>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row>
    <row r="10" spans="1:108" ht="21" customHeight="1" x14ac:dyDescent="0.25">
      <c r="A10" s="337"/>
      <c r="B10" s="338"/>
      <c r="C10" s="338"/>
      <c r="D10" s="338"/>
      <c r="E10" s="339"/>
      <c r="F10" s="338"/>
      <c r="G10" s="338"/>
      <c r="H10" s="338"/>
      <c r="I10" s="338"/>
      <c r="J10" s="337"/>
      <c r="K10" s="337"/>
      <c r="L10" s="342"/>
      <c r="M10" s="345"/>
      <c r="N10" s="73">
        <v>6</v>
      </c>
      <c r="O10" s="76"/>
      <c r="P10" s="77"/>
      <c r="Q10" s="77"/>
      <c r="R10" s="77"/>
      <c r="S10" s="77"/>
      <c r="T10" s="77"/>
      <c r="U10" s="77"/>
      <c r="V10" s="77"/>
      <c r="W10" s="78">
        <v>0</v>
      </c>
      <c r="X10" s="20" t="s">
        <v>107</v>
      </c>
      <c r="Y10" s="79"/>
      <c r="Z10" s="80" t="s">
        <v>108</v>
      </c>
      <c r="AA10" s="78" t="s">
        <v>78</v>
      </c>
      <c r="AB10" s="77"/>
      <c r="AC10" s="204"/>
      <c r="AD10" s="204"/>
      <c r="AE10" s="219"/>
      <c r="AF10" s="219"/>
      <c r="AG10" s="214"/>
      <c r="AH10" s="214"/>
      <c r="AI10" s="346"/>
      <c r="AJ10" s="346"/>
      <c r="AK10" s="342"/>
      <c r="AL10" s="345"/>
      <c r="AM10" s="349"/>
      <c r="AN10" s="74"/>
      <c r="AO10" s="73"/>
      <c r="AP10" s="82"/>
      <c r="AQ10" s="82"/>
      <c r="AR10" s="74"/>
      <c r="AS10" s="84"/>
      <c r="AT10" s="85"/>
      <c r="AU10" s="84"/>
      <c r="AV10" s="85"/>
      <c r="AW10" s="84"/>
      <c r="AX10" s="85"/>
      <c r="AY10" s="86"/>
      <c r="AZ10" s="74"/>
      <c r="BA10" s="74"/>
      <c r="BB10" s="73"/>
      <c r="BC10" s="82"/>
      <c r="BD10" s="82"/>
      <c r="BE10" s="85"/>
      <c r="BF10" s="85"/>
      <c r="BG10" s="86"/>
      <c r="BH10" s="84"/>
      <c r="BI10" s="84"/>
      <c r="BJ10" s="85"/>
      <c r="BK10" s="85"/>
      <c r="BL10" s="86"/>
      <c r="BM10" s="84"/>
      <c r="BN10" s="84"/>
      <c r="BO10" s="85"/>
      <c r="BP10" s="85"/>
      <c r="BQ10" s="86"/>
      <c r="BR10" s="84"/>
      <c r="BS10" s="84"/>
      <c r="BT10" s="84"/>
      <c r="BU10" s="85"/>
      <c r="BV10" s="85"/>
      <c r="BW10" s="85"/>
      <c r="BX10" s="84"/>
      <c r="BY10" s="85"/>
      <c r="BZ10" s="85"/>
      <c r="CA10" s="84"/>
      <c r="CB10" s="85"/>
      <c r="CC10" s="86"/>
      <c r="CD10" s="85"/>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row>
    <row r="11" spans="1:108" ht="21" customHeight="1" x14ac:dyDescent="0.25">
      <c r="A11" s="337">
        <v>2</v>
      </c>
      <c r="B11" s="338"/>
      <c r="C11" s="338"/>
      <c r="D11" s="338"/>
      <c r="E11" s="339"/>
      <c r="F11" s="338"/>
      <c r="G11" s="338"/>
      <c r="H11" s="338"/>
      <c r="I11" s="338"/>
      <c r="J11" s="337"/>
      <c r="K11" s="337"/>
      <c r="L11" s="342">
        <v>0</v>
      </c>
      <c r="M11" s="343" t="b">
        <v>0</v>
      </c>
      <c r="N11" s="73">
        <v>1</v>
      </c>
      <c r="O11" s="76"/>
      <c r="P11" s="77"/>
      <c r="Q11" s="77"/>
      <c r="R11" s="77"/>
      <c r="S11" s="77"/>
      <c r="T11" s="77"/>
      <c r="U11" s="77"/>
      <c r="V11" s="77"/>
      <c r="W11" s="78">
        <v>0</v>
      </c>
      <c r="X11" s="20" t="s">
        <v>107</v>
      </c>
      <c r="Y11" s="79"/>
      <c r="Z11" s="80" t="s">
        <v>108</v>
      </c>
      <c r="AA11" s="78" t="s">
        <v>78</v>
      </c>
      <c r="AB11" s="77"/>
      <c r="AC11" s="204">
        <v>0</v>
      </c>
      <c r="AD11" s="204" t="s">
        <v>107</v>
      </c>
      <c r="AE11" s="219"/>
      <c r="AF11" s="219"/>
      <c r="AG11" s="214" t="s">
        <v>122</v>
      </c>
      <c r="AH11" s="214" t="s">
        <v>122</v>
      </c>
      <c r="AI11" s="346"/>
      <c r="AJ11" s="346"/>
      <c r="AK11" s="342">
        <v>0</v>
      </c>
      <c r="AL11" s="343" t="b">
        <v>0</v>
      </c>
      <c r="AM11" s="347"/>
      <c r="AN11" s="74"/>
      <c r="AO11" s="73"/>
      <c r="AP11" s="82"/>
      <c r="AQ11" s="82"/>
      <c r="AR11" s="74"/>
      <c r="AS11" s="84"/>
      <c r="AT11" s="85"/>
      <c r="AU11" s="84"/>
      <c r="AV11" s="85"/>
      <c r="AW11" s="84"/>
      <c r="AX11" s="85"/>
      <c r="AY11" s="86"/>
      <c r="AZ11" s="74"/>
      <c r="BA11" s="74"/>
      <c r="BB11" s="73"/>
      <c r="BC11" s="82"/>
      <c r="BD11" s="82"/>
      <c r="BE11" s="85"/>
      <c r="BF11" s="85"/>
      <c r="BG11" s="86"/>
      <c r="BH11" s="84"/>
      <c r="BI11" s="84"/>
      <c r="BJ11" s="85"/>
      <c r="BK11" s="85"/>
      <c r="BL11" s="86"/>
      <c r="BM11" s="84"/>
      <c r="BN11" s="84"/>
      <c r="BO11" s="85"/>
      <c r="BP11" s="85"/>
      <c r="BQ11" s="86"/>
      <c r="BR11" s="84"/>
      <c r="BS11" s="84"/>
      <c r="BT11" s="84"/>
      <c r="BU11" s="85"/>
      <c r="BV11" s="85"/>
      <c r="BW11" s="85"/>
      <c r="BX11" s="84"/>
      <c r="BY11" s="85"/>
      <c r="BZ11" s="85"/>
      <c r="CA11" s="84"/>
      <c r="CB11" s="85"/>
      <c r="CC11" s="86"/>
      <c r="CD11" s="85"/>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row>
    <row r="12" spans="1:108" ht="21" customHeight="1" x14ac:dyDescent="0.25">
      <c r="A12" s="337"/>
      <c r="B12" s="338"/>
      <c r="C12" s="338"/>
      <c r="D12" s="338"/>
      <c r="E12" s="339"/>
      <c r="F12" s="338"/>
      <c r="G12" s="338"/>
      <c r="H12" s="338"/>
      <c r="I12" s="338"/>
      <c r="J12" s="337"/>
      <c r="K12" s="337"/>
      <c r="L12" s="342"/>
      <c r="M12" s="344"/>
      <c r="N12" s="73">
        <v>2</v>
      </c>
      <c r="O12" s="76"/>
      <c r="P12" s="77"/>
      <c r="Q12" s="77"/>
      <c r="R12" s="77"/>
      <c r="S12" s="77"/>
      <c r="T12" s="77"/>
      <c r="U12" s="77"/>
      <c r="V12" s="77"/>
      <c r="W12" s="78">
        <v>0</v>
      </c>
      <c r="X12" s="20" t="s">
        <v>107</v>
      </c>
      <c r="Y12" s="79"/>
      <c r="Z12" s="80" t="s">
        <v>108</v>
      </c>
      <c r="AA12" s="78" t="s">
        <v>78</v>
      </c>
      <c r="AB12" s="77"/>
      <c r="AC12" s="204"/>
      <c r="AD12" s="204"/>
      <c r="AE12" s="219"/>
      <c r="AF12" s="219"/>
      <c r="AG12" s="214"/>
      <c r="AH12" s="214"/>
      <c r="AI12" s="346"/>
      <c r="AJ12" s="346"/>
      <c r="AK12" s="342"/>
      <c r="AL12" s="344"/>
      <c r="AM12" s="348"/>
      <c r="AN12" s="74"/>
      <c r="AO12" s="73"/>
      <c r="AP12" s="82"/>
      <c r="AQ12" s="82"/>
      <c r="AR12" s="74"/>
      <c r="AS12" s="84"/>
      <c r="AT12" s="85"/>
      <c r="AU12" s="84"/>
      <c r="AV12" s="85"/>
      <c r="AW12" s="84"/>
      <c r="AX12" s="85"/>
      <c r="AY12" s="86"/>
      <c r="AZ12" s="74"/>
      <c r="BA12" s="74"/>
      <c r="BB12" s="73"/>
      <c r="BC12" s="82"/>
      <c r="BD12" s="82"/>
      <c r="BE12" s="85"/>
      <c r="BF12" s="85"/>
      <c r="BG12" s="86"/>
      <c r="BH12" s="84"/>
      <c r="BI12" s="84"/>
      <c r="BJ12" s="85"/>
      <c r="BK12" s="85"/>
      <c r="BL12" s="86"/>
      <c r="BM12" s="84"/>
      <c r="BN12" s="84"/>
      <c r="BO12" s="85"/>
      <c r="BP12" s="85"/>
      <c r="BQ12" s="86"/>
      <c r="BR12" s="84"/>
      <c r="BS12" s="84"/>
      <c r="BT12" s="84"/>
      <c r="BU12" s="85"/>
      <c r="BV12" s="85"/>
      <c r="BW12" s="85"/>
      <c r="BX12" s="84"/>
      <c r="BY12" s="85"/>
      <c r="BZ12" s="85"/>
      <c r="CA12" s="84"/>
      <c r="CB12" s="85"/>
      <c r="CC12" s="86"/>
      <c r="CD12" s="85"/>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row>
    <row r="13" spans="1:108" ht="21" customHeight="1" x14ac:dyDescent="0.25">
      <c r="A13" s="337"/>
      <c r="B13" s="338"/>
      <c r="C13" s="338"/>
      <c r="D13" s="338"/>
      <c r="E13" s="339"/>
      <c r="F13" s="338"/>
      <c r="G13" s="338"/>
      <c r="H13" s="338"/>
      <c r="I13" s="338"/>
      <c r="J13" s="337"/>
      <c r="K13" s="337"/>
      <c r="L13" s="342"/>
      <c r="M13" s="344"/>
      <c r="N13" s="73">
        <v>3</v>
      </c>
      <c r="O13" s="91"/>
      <c r="P13" s="77"/>
      <c r="Q13" s="77"/>
      <c r="R13" s="77"/>
      <c r="S13" s="77"/>
      <c r="T13" s="77"/>
      <c r="U13" s="77"/>
      <c r="V13" s="77"/>
      <c r="W13" s="78">
        <v>0</v>
      </c>
      <c r="X13" s="20" t="s">
        <v>107</v>
      </c>
      <c r="Y13" s="79"/>
      <c r="Z13" s="80" t="s">
        <v>108</v>
      </c>
      <c r="AA13" s="78" t="s">
        <v>78</v>
      </c>
      <c r="AB13" s="77"/>
      <c r="AC13" s="204"/>
      <c r="AD13" s="204"/>
      <c r="AE13" s="219"/>
      <c r="AF13" s="219"/>
      <c r="AG13" s="214"/>
      <c r="AH13" s="214"/>
      <c r="AI13" s="346"/>
      <c r="AJ13" s="346"/>
      <c r="AK13" s="342"/>
      <c r="AL13" s="344"/>
      <c r="AM13" s="348"/>
      <c r="AN13" s="74"/>
      <c r="AO13" s="73"/>
      <c r="AP13" s="82"/>
      <c r="AQ13" s="82"/>
      <c r="AR13" s="74"/>
      <c r="AS13" s="84"/>
      <c r="AT13" s="85"/>
      <c r="AU13" s="84"/>
      <c r="AV13" s="85"/>
      <c r="AW13" s="84"/>
      <c r="AX13" s="85"/>
      <c r="AY13" s="86"/>
      <c r="AZ13" s="74"/>
      <c r="BA13" s="74"/>
      <c r="BB13" s="73"/>
      <c r="BC13" s="82"/>
      <c r="BD13" s="82"/>
      <c r="BE13" s="85"/>
      <c r="BF13" s="85"/>
      <c r="BG13" s="86"/>
      <c r="BH13" s="84"/>
      <c r="BI13" s="84"/>
      <c r="BJ13" s="85"/>
      <c r="BK13" s="85"/>
      <c r="BL13" s="86"/>
      <c r="BM13" s="84"/>
      <c r="BN13" s="84"/>
      <c r="BO13" s="85"/>
      <c r="BP13" s="85"/>
      <c r="BQ13" s="86"/>
      <c r="BR13" s="84"/>
      <c r="BS13" s="84"/>
      <c r="BT13" s="84"/>
      <c r="BU13" s="85"/>
      <c r="BV13" s="85"/>
      <c r="BW13" s="85"/>
      <c r="BX13" s="84"/>
      <c r="BY13" s="85"/>
      <c r="BZ13" s="85"/>
      <c r="CA13" s="84"/>
      <c r="CB13" s="85"/>
      <c r="CC13" s="86"/>
      <c r="CD13" s="85"/>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row>
    <row r="14" spans="1:108" ht="21" customHeight="1" x14ac:dyDescent="0.25">
      <c r="A14" s="337"/>
      <c r="B14" s="338"/>
      <c r="C14" s="338"/>
      <c r="D14" s="338"/>
      <c r="E14" s="339"/>
      <c r="F14" s="338"/>
      <c r="G14" s="338"/>
      <c r="H14" s="338"/>
      <c r="I14" s="338"/>
      <c r="J14" s="337"/>
      <c r="K14" s="337"/>
      <c r="L14" s="342"/>
      <c r="M14" s="344"/>
      <c r="N14" s="73">
        <v>4</v>
      </c>
      <c r="O14" s="76"/>
      <c r="P14" s="77"/>
      <c r="Q14" s="77"/>
      <c r="R14" s="77"/>
      <c r="S14" s="77"/>
      <c r="T14" s="77"/>
      <c r="U14" s="77"/>
      <c r="V14" s="77"/>
      <c r="W14" s="78">
        <v>0</v>
      </c>
      <c r="X14" s="20" t="s">
        <v>107</v>
      </c>
      <c r="Y14" s="79"/>
      <c r="Z14" s="80" t="s">
        <v>108</v>
      </c>
      <c r="AA14" s="78" t="s">
        <v>78</v>
      </c>
      <c r="AB14" s="77"/>
      <c r="AC14" s="204"/>
      <c r="AD14" s="204"/>
      <c r="AE14" s="219"/>
      <c r="AF14" s="219"/>
      <c r="AG14" s="214"/>
      <c r="AH14" s="214"/>
      <c r="AI14" s="346"/>
      <c r="AJ14" s="346"/>
      <c r="AK14" s="342"/>
      <c r="AL14" s="344"/>
      <c r="AM14" s="348"/>
      <c r="AN14" s="74"/>
      <c r="AO14" s="73"/>
      <c r="AP14" s="82"/>
      <c r="AQ14" s="82"/>
      <c r="AR14" s="74"/>
      <c r="AS14" s="84"/>
      <c r="AT14" s="85"/>
      <c r="AU14" s="84"/>
      <c r="AV14" s="85"/>
      <c r="AW14" s="84"/>
      <c r="AX14" s="85"/>
      <c r="AY14" s="86"/>
      <c r="AZ14" s="74"/>
      <c r="BA14" s="74"/>
      <c r="BB14" s="73"/>
      <c r="BC14" s="82"/>
      <c r="BD14" s="82"/>
      <c r="BE14" s="85"/>
      <c r="BF14" s="85"/>
      <c r="BG14" s="86"/>
      <c r="BH14" s="84"/>
      <c r="BI14" s="84"/>
      <c r="BJ14" s="85"/>
      <c r="BK14" s="85"/>
      <c r="BL14" s="86"/>
      <c r="BM14" s="84"/>
      <c r="BN14" s="84"/>
      <c r="BO14" s="85"/>
      <c r="BP14" s="85"/>
      <c r="BQ14" s="86"/>
      <c r="BR14" s="84"/>
      <c r="BS14" s="84"/>
      <c r="BT14" s="84"/>
      <c r="BU14" s="85"/>
      <c r="BV14" s="85"/>
      <c r="BW14" s="85"/>
      <c r="BX14" s="84"/>
      <c r="BY14" s="85"/>
      <c r="BZ14" s="85"/>
      <c r="CA14" s="84"/>
      <c r="CB14" s="85"/>
      <c r="CC14" s="86"/>
      <c r="CD14" s="85"/>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row>
    <row r="15" spans="1:108" ht="21" customHeight="1" x14ac:dyDescent="0.25">
      <c r="A15" s="337"/>
      <c r="B15" s="338"/>
      <c r="C15" s="338"/>
      <c r="D15" s="338"/>
      <c r="E15" s="339"/>
      <c r="F15" s="338"/>
      <c r="G15" s="338"/>
      <c r="H15" s="338"/>
      <c r="I15" s="338"/>
      <c r="J15" s="337"/>
      <c r="K15" s="337"/>
      <c r="L15" s="342"/>
      <c r="M15" s="344"/>
      <c r="N15" s="73">
        <v>5</v>
      </c>
      <c r="O15" s="76"/>
      <c r="P15" s="77"/>
      <c r="Q15" s="77"/>
      <c r="R15" s="77"/>
      <c r="S15" s="77"/>
      <c r="T15" s="77"/>
      <c r="U15" s="77"/>
      <c r="V15" s="77"/>
      <c r="W15" s="78">
        <v>0</v>
      </c>
      <c r="X15" s="20" t="s">
        <v>107</v>
      </c>
      <c r="Y15" s="79"/>
      <c r="Z15" s="80" t="s">
        <v>108</v>
      </c>
      <c r="AA15" s="78" t="s">
        <v>78</v>
      </c>
      <c r="AB15" s="77"/>
      <c r="AC15" s="204"/>
      <c r="AD15" s="204"/>
      <c r="AE15" s="219"/>
      <c r="AF15" s="219"/>
      <c r="AG15" s="214"/>
      <c r="AH15" s="214"/>
      <c r="AI15" s="346"/>
      <c r="AJ15" s="346"/>
      <c r="AK15" s="342"/>
      <c r="AL15" s="344"/>
      <c r="AM15" s="348"/>
      <c r="AN15" s="74"/>
      <c r="AO15" s="73"/>
      <c r="AP15" s="82"/>
      <c r="AQ15" s="82"/>
      <c r="AR15" s="74"/>
      <c r="AS15" s="84"/>
      <c r="AT15" s="85"/>
      <c r="AU15" s="84"/>
      <c r="AV15" s="85"/>
      <c r="AW15" s="84"/>
      <c r="AX15" s="85"/>
      <c r="AY15" s="86"/>
      <c r="AZ15" s="74"/>
      <c r="BA15" s="74"/>
      <c r="BB15" s="73"/>
      <c r="BC15" s="82"/>
      <c r="BD15" s="82"/>
      <c r="BE15" s="85"/>
      <c r="BF15" s="85"/>
      <c r="BG15" s="86"/>
      <c r="BH15" s="84"/>
      <c r="BI15" s="84"/>
      <c r="BJ15" s="85"/>
      <c r="BK15" s="85"/>
      <c r="BL15" s="86"/>
      <c r="BM15" s="84"/>
      <c r="BN15" s="84"/>
      <c r="BO15" s="85"/>
      <c r="BP15" s="85"/>
      <c r="BQ15" s="86"/>
      <c r="BR15" s="84"/>
      <c r="BS15" s="84"/>
      <c r="BT15" s="84"/>
      <c r="BU15" s="85"/>
      <c r="BV15" s="85"/>
      <c r="BW15" s="85"/>
      <c r="BX15" s="84"/>
      <c r="BY15" s="85"/>
      <c r="BZ15" s="85"/>
      <c r="CA15" s="84"/>
      <c r="CB15" s="85"/>
      <c r="CC15" s="86"/>
      <c r="CD15" s="85"/>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row>
    <row r="16" spans="1:108" ht="21" customHeight="1" x14ac:dyDescent="0.25">
      <c r="A16" s="337"/>
      <c r="B16" s="338"/>
      <c r="C16" s="338"/>
      <c r="D16" s="338"/>
      <c r="E16" s="339"/>
      <c r="F16" s="338"/>
      <c r="G16" s="338"/>
      <c r="H16" s="338"/>
      <c r="I16" s="338"/>
      <c r="J16" s="337"/>
      <c r="K16" s="337"/>
      <c r="L16" s="342"/>
      <c r="M16" s="345"/>
      <c r="N16" s="73">
        <v>6</v>
      </c>
      <c r="O16" s="76"/>
      <c r="P16" s="77"/>
      <c r="Q16" s="77"/>
      <c r="R16" s="77"/>
      <c r="S16" s="77"/>
      <c r="T16" s="77"/>
      <c r="U16" s="77"/>
      <c r="V16" s="77"/>
      <c r="W16" s="78">
        <v>0</v>
      </c>
      <c r="X16" s="20" t="s">
        <v>107</v>
      </c>
      <c r="Y16" s="79"/>
      <c r="Z16" s="80" t="s">
        <v>108</v>
      </c>
      <c r="AA16" s="78" t="s">
        <v>78</v>
      </c>
      <c r="AB16" s="77"/>
      <c r="AC16" s="204"/>
      <c r="AD16" s="204"/>
      <c r="AE16" s="219"/>
      <c r="AF16" s="219"/>
      <c r="AG16" s="214"/>
      <c r="AH16" s="214"/>
      <c r="AI16" s="346"/>
      <c r="AJ16" s="346"/>
      <c r="AK16" s="342"/>
      <c r="AL16" s="345"/>
      <c r="AM16" s="349"/>
      <c r="AN16" s="74"/>
      <c r="AO16" s="73"/>
      <c r="AP16" s="82"/>
      <c r="AQ16" s="82"/>
      <c r="AR16" s="74"/>
      <c r="AS16" s="84"/>
      <c r="AT16" s="85"/>
      <c r="AU16" s="84"/>
      <c r="AV16" s="85"/>
      <c r="AW16" s="84"/>
      <c r="AX16" s="85"/>
      <c r="AY16" s="86"/>
      <c r="AZ16" s="74"/>
      <c r="BA16" s="74"/>
      <c r="BB16" s="73"/>
      <c r="BC16" s="82"/>
      <c r="BD16" s="82"/>
      <c r="BE16" s="85"/>
      <c r="BF16" s="85"/>
      <c r="BG16" s="86"/>
      <c r="BH16" s="84"/>
      <c r="BI16" s="84"/>
      <c r="BJ16" s="85"/>
      <c r="BK16" s="85"/>
      <c r="BL16" s="86"/>
      <c r="BM16" s="84"/>
      <c r="BN16" s="84"/>
      <c r="BO16" s="85"/>
      <c r="BP16" s="85"/>
      <c r="BQ16" s="86"/>
      <c r="BR16" s="84"/>
      <c r="BS16" s="84"/>
      <c r="BT16" s="84"/>
      <c r="BU16" s="85"/>
      <c r="BV16" s="85"/>
      <c r="BW16" s="85"/>
      <c r="BX16" s="84"/>
      <c r="BY16" s="85"/>
      <c r="BZ16" s="85"/>
      <c r="CA16" s="84"/>
      <c r="CB16" s="85"/>
      <c r="CC16" s="86"/>
      <c r="CD16" s="85"/>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row>
    <row r="17" spans="1:108" ht="21" customHeight="1" x14ac:dyDescent="0.25">
      <c r="A17" s="337">
        <v>3</v>
      </c>
      <c r="B17" s="338"/>
      <c r="C17" s="338"/>
      <c r="D17" s="338"/>
      <c r="E17" s="339"/>
      <c r="F17" s="338"/>
      <c r="G17" s="338"/>
      <c r="H17" s="338"/>
      <c r="I17" s="338"/>
      <c r="J17" s="337"/>
      <c r="K17" s="337"/>
      <c r="L17" s="342">
        <v>0</v>
      </c>
      <c r="M17" s="343" t="b">
        <v>0</v>
      </c>
      <c r="N17" s="73">
        <v>1</v>
      </c>
      <c r="O17" s="76"/>
      <c r="P17" s="77"/>
      <c r="Q17" s="77"/>
      <c r="R17" s="77"/>
      <c r="S17" s="77"/>
      <c r="T17" s="77"/>
      <c r="U17" s="77"/>
      <c r="V17" s="77"/>
      <c r="W17" s="78">
        <v>0</v>
      </c>
      <c r="X17" s="20" t="s">
        <v>107</v>
      </c>
      <c r="Y17" s="79"/>
      <c r="Z17" s="80" t="s">
        <v>108</v>
      </c>
      <c r="AA17" s="78" t="s">
        <v>78</v>
      </c>
      <c r="AB17" s="77"/>
      <c r="AC17" s="204">
        <v>0</v>
      </c>
      <c r="AD17" s="204" t="s">
        <v>107</v>
      </c>
      <c r="AE17" s="219"/>
      <c r="AF17" s="219"/>
      <c r="AG17" s="214" t="s">
        <v>122</v>
      </c>
      <c r="AH17" s="214" t="s">
        <v>122</v>
      </c>
      <c r="AI17" s="346"/>
      <c r="AJ17" s="346"/>
      <c r="AK17" s="342">
        <v>0</v>
      </c>
      <c r="AL17" s="343" t="b">
        <v>0</v>
      </c>
      <c r="AM17" s="347"/>
      <c r="AN17" s="74"/>
      <c r="AO17" s="73"/>
      <c r="AP17" s="82"/>
      <c r="AQ17" s="82"/>
      <c r="AR17" s="74"/>
      <c r="AS17" s="84"/>
      <c r="AT17" s="85"/>
      <c r="AU17" s="84"/>
      <c r="AV17" s="85"/>
      <c r="AW17" s="84"/>
      <c r="AX17" s="85"/>
      <c r="AY17" s="86"/>
      <c r="AZ17" s="74"/>
      <c r="BA17" s="74"/>
      <c r="BB17" s="73"/>
      <c r="BC17" s="82"/>
      <c r="BD17" s="82"/>
      <c r="BE17" s="85"/>
      <c r="BF17" s="85"/>
      <c r="BG17" s="86"/>
      <c r="BH17" s="84"/>
      <c r="BI17" s="84"/>
      <c r="BJ17" s="85"/>
      <c r="BK17" s="85"/>
      <c r="BL17" s="86"/>
      <c r="BM17" s="84"/>
      <c r="BN17" s="84"/>
      <c r="BO17" s="85"/>
      <c r="BP17" s="85"/>
      <c r="BQ17" s="86"/>
      <c r="BR17" s="84"/>
      <c r="BS17" s="84"/>
      <c r="BT17" s="84"/>
      <c r="BU17" s="85"/>
      <c r="BV17" s="85"/>
      <c r="BW17" s="85"/>
      <c r="BX17" s="84"/>
      <c r="BY17" s="85"/>
      <c r="BZ17" s="85"/>
      <c r="CA17" s="84"/>
      <c r="CB17" s="85"/>
      <c r="CC17" s="86"/>
      <c r="CD17" s="85"/>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row>
    <row r="18" spans="1:108" ht="21" customHeight="1" x14ac:dyDescent="0.25">
      <c r="A18" s="337"/>
      <c r="B18" s="338"/>
      <c r="C18" s="338"/>
      <c r="D18" s="338"/>
      <c r="E18" s="339"/>
      <c r="F18" s="338"/>
      <c r="G18" s="338"/>
      <c r="H18" s="338"/>
      <c r="I18" s="338"/>
      <c r="J18" s="337"/>
      <c r="K18" s="337"/>
      <c r="L18" s="342"/>
      <c r="M18" s="344"/>
      <c r="N18" s="73">
        <v>2</v>
      </c>
      <c r="O18" s="76"/>
      <c r="P18" s="77"/>
      <c r="Q18" s="77"/>
      <c r="R18" s="77"/>
      <c r="S18" s="77"/>
      <c r="T18" s="77"/>
      <c r="U18" s="77"/>
      <c r="V18" s="77"/>
      <c r="W18" s="78">
        <v>0</v>
      </c>
      <c r="X18" s="20" t="s">
        <v>107</v>
      </c>
      <c r="Y18" s="79"/>
      <c r="Z18" s="80" t="s">
        <v>108</v>
      </c>
      <c r="AA18" s="78" t="s">
        <v>78</v>
      </c>
      <c r="AB18" s="77"/>
      <c r="AC18" s="204"/>
      <c r="AD18" s="204"/>
      <c r="AE18" s="219"/>
      <c r="AF18" s="219"/>
      <c r="AG18" s="214"/>
      <c r="AH18" s="214"/>
      <c r="AI18" s="346"/>
      <c r="AJ18" s="346"/>
      <c r="AK18" s="342"/>
      <c r="AL18" s="344"/>
      <c r="AM18" s="348"/>
      <c r="AN18" s="74"/>
      <c r="AO18" s="73"/>
      <c r="AP18" s="82"/>
      <c r="AQ18" s="82"/>
      <c r="AR18" s="74"/>
      <c r="AS18" s="84"/>
      <c r="AT18" s="85"/>
      <c r="AU18" s="84"/>
      <c r="AV18" s="85"/>
      <c r="AW18" s="84"/>
      <c r="AX18" s="85"/>
      <c r="AY18" s="86"/>
      <c r="AZ18" s="74"/>
      <c r="BA18" s="74"/>
      <c r="BB18" s="73"/>
      <c r="BC18" s="82"/>
      <c r="BD18" s="82"/>
      <c r="BE18" s="85"/>
      <c r="BF18" s="85"/>
      <c r="BG18" s="86"/>
      <c r="BH18" s="84"/>
      <c r="BI18" s="84"/>
      <c r="BJ18" s="85"/>
      <c r="BK18" s="85"/>
      <c r="BL18" s="86"/>
      <c r="BM18" s="84"/>
      <c r="BN18" s="84"/>
      <c r="BO18" s="85"/>
      <c r="BP18" s="85"/>
      <c r="BQ18" s="86"/>
      <c r="BR18" s="84"/>
      <c r="BS18" s="84"/>
      <c r="BT18" s="84"/>
      <c r="BU18" s="85"/>
      <c r="BV18" s="85"/>
      <c r="BW18" s="85"/>
      <c r="BX18" s="84"/>
      <c r="BY18" s="85"/>
      <c r="BZ18" s="85"/>
      <c r="CA18" s="84"/>
      <c r="CB18" s="85"/>
      <c r="CC18" s="86"/>
      <c r="CD18" s="85"/>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row>
    <row r="19" spans="1:108" ht="21" customHeight="1" x14ac:dyDescent="0.25">
      <c r="A19" s="337"/>
      <c r="B19" s="338"/>
      <c r="C19" s="338"/>
      <c r="D19" s="338"/>
      <c r="E19" s="339"/>
      <c r="F19" s="338"/>
      <c r="G19" s="338"/>
      <c r="H19" s="338"/>
      <c r="I19" s="338"/>
      <c r="J19" s="337"/>
      <c r="K19" s="337"/>
      <c r="L19" s="342"/>
      <c r="M19" s="344"/>
      <c r="N19" s="73">
        <v>3</v>
      </c>
      <c r="O19" s="91"/>
      <c r="P19" s="77"/>
      <c r="Q19" s="77"/>
      <c r="R19" s="77"/>
      <c r="S19" s="77"/>
      <c r="T19" s="77"/>
      <c r="U19" s="77"/>
      <c r="V19" s="77"/>
      <c r="W19" s="78">
        <v>0</v>
      </c>
      <c r="X19" s="20" t="s">
        <v>107</v>
      </c>
      <c r="Y19" s="79"/>
      <c r="Z19" s="80" t="s">
        <v>108</v>
      </c>
      <c r="AA19" s="78" t="s">
        <v>78</v>
      </c>
      <c r="AB19" s="77"/>
      <c r="AC19" s="204"/>
      <c r="AD19" s="204"/>
      <c r="AE19" s="219"/>
      <c r="AF19" s="219"/>
      <c r="AG19" s="214"/>
      <c r="AH19" s="214"/>
      <c r="AI19" s="346"/>
      <c r="AJ19" s="346"/>
      <c r="AK19" s="342"/>
      <c r="AL19" s="344"/>
      <c r="AM19" s="348"/>
      <c r="AN19" s="74"/>
      <c r="AO19" s="73"/>
      <c r="AP19" s="82"/>
      <c r="AQ19" s="82"/>
      <c r="AR19" s="74"/>
      <c r="AS19" s="84"/>
      <c r="AT19" s="85"/>
      <c r="AU19" s="84"/>
      <c r="AV19" s="85"/>
      <c r="AW19" s="84"/>
      <c r="AX19" s="85"/>
      <c r="AY19" s="86"/>
      <c r="AZ19" s="74"/>
      <c r="BA19" s="74"/>
      <c r="BB19" s="73"/>
      <c r="BC19" s="82"/>
      <c r="BD19" s="82"/>
      <c r="BE19" s="85"/>
      <c r="BF19" s="85"/>
      <c r="BG19" s="86"/>
      <c r="BH19" s="84"/>
      <c r="BI19" s="84"/>
      <c r="BJ19" s="85"/>
      <c r="BK19" s="85"/>
      <c r="BL19" s="86"/>
      <c r="BM19" s="84"/>
      <c r="BN19" s="84"/>
      <c r="BO19" s="85"/>
      <c r="BP19" s="85"/>
      <c r="BQ19" s="86"/>
      <c r="BR19" s="84"/>
      <c r="BS19" s="84"/>
      <c r="BT19" s="84"/>
      <c r="BU19" s="85"/>
      <c r="BV19" s="85"/>
      <c r="BW19" s="85"/>
      <c r="BX19" s="84"/>
      <c r="BY19" s="85"/>
      <c r="BZ19" s="85"/>
      <c r="CA19" s="84"/>
      <c r="CB19" s="85"/>
      <c r="CC19" s="86"/>
      <c r="CD19" s="85"/>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row>
    <row r="20" spans="1:108" ht="21" customHeight="1" x14ac:dyDescent="0.25">
      <c r="A20" s="337"/>
      <c r="B20" s="338"/>
      <c r="C20" s="338"/>
      <c r="D20" s="338"/>
      <c r="E20" s="339"/>
      <c r="F20" s="338"/>
      <c r="G20" s="338"/>
      <c r="H20" s="338"/>
      <c r="I20" s="338"/>
      <c r="J20" s="337"/>
      <c r="K20" s="337"/>
      <c r="L20" s="342"/>
      <c r="M20" s="344"/>
      <c r="N20" s="73">
        <v>4</v>
      </c>
      <c r="O20" s="76"/>
      <c r="P20" s="77"/>
      <c r="Q20" s="77"/>
      <c r="R20" s="77"/>
      <c r="S20" s="77"/>
      <c r="T20" s="77"/>
      <c r="U20" s="77"/>
      <c r="V20" s="77"/>
      <c r="W20" s="78">
        <v>0</v>
      </c>
      <c r="X20" s="20" t="s">
        <v>107</v>
      </c>
      <c r="Y20" s="79"/>
      <c r="Z20" s="80" t="s">
        <v>108</v>
      </c>
      <c r="AA20" s="78" t="s">
        <v>78</v>
      </c>
      <c r="AB20" s="77"/>
      <c r="AC20" s="204"/>
      <c r="AD20" s="204"/>
      <c r="AE20" s="219"/>
      <c r="AF20" s="219"/>
      <c r="AG20" s="214"/>
      <c r="AH20" s="214"/>
      <c r="AI20" s="346"/>
      <c r="AJ20" s="346"/>
      <c r="AK20" s="342"/>
      <c r="AL20" s="344"/>
      <c r="AM20" s="348"/>
      <c r="AN20" s="74"/>
      <c r="AO20" s="73"/>
      <c r="AP20" s="82"/>
      <c r="AQ20" s="82"/>
      <c r="AR20" s="74"/>
      <c r="AS20" s="84"/>
      <c r="AT20" s="85"/>
      <c r="AU20" s="84"/>
      <c r="AV20" s="85"/>
      <c r="AW20" s="84"/>
      <c r="AX20" s="85"/>
      <c r="AY20" s="86"/>
      <c r="AZ20" s="74"/>
      <c r="BA20" s="74"/>
      <c r="BB20" s="73"/>
      <c r="BC20" s="82"/>
      <c r="BD20" s="82"/>
      <c r="BE20" s="85"/>
      <c r="BF20" s="85"/>
      <c r="BG20" s="86"/>
      <c r="BH20" s="84"/>
      <c r="BI20" s="84"/>
      <c r="BJ20" s="85"/>
      <c r="BK20" s="85"/>
      <c r="BL20" s="86"/>
      <c r="BM20" s="84"/>
      <c r="BN20" s="84"/>
      <c r="BO20" s="85"/>
      <c r="BP20" s="85"/>
      <c r="BQ20" s="86"/>
      <c r="BR20" s="84"/>
      <c r="BS20" s="84"/>
      <c r="BT20" s="84"/>
      <c r="BU20" s="85"/>
      <c r="BV20" s="85"/>
      <c r="BW20" s="85"/>
      <c r="BX20" s="84"/>
      <c r="BY20" s="85"/>
      <c r="BZ20" s="85"/>
      <c r="CA20" s="84"/>
      <c r="CB20" s="85"/>
      <c r="CC20" s="86"/>
      <c r="CD20" s="85"/>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row>
    <row r="21" spans="1:108" ht="21" customHeight="1" x14ac:dyDescent="0.25">
      <c r="A21" s="337"/>
      <c r="B21" s="338"/>
      <c r="C21" s="338"/>
      <c r="D21" s="338"/>
      <c r="E21" s="339"/>
      <c r="F21" s="338"/>
      <c r="G21" s="338"/>
      <c r="H21" s="338"/>
      <c r="I21" s="338"/>
      <c r="J21" s="337"/>
      <c r="K21" s="337"/>
      <c r="L21" s="342"/>
      <c r="M21" s="344"/>
      <c r="N21" s="73">
        <v>5</v>
      </c>
      <c r="O21" s="76"/>
      <c r="P21" s="77"/>
      <c r="Q21" s="77"/>
      <c r="R21" s="77"/>
      <c r="S21" s="77"/>
      <c r="T21" s="77"/>
      <c r="U21" s="77"/>
      <c r="V21" s="77"/>
      <c r="W21" s="78">
        <v>0</v>
      </c>
      <c r="X21" s="20" t="s">
        <v>107</v>
      </c>
      <c r="Y21" s="79"/>
      <c r="Z21" s="80" t="s">
        <v>108</v>
      </c>
      <c r="AA21" s="78" t="s">
        <v>78</v>
      </c>
      <c r="AB21" s="77"/>
      <c r="AC21" s="204"/>
      <c r="AD21" s="204"/>
      <c r="AE21" s="219"/>
      <c r="AF21" s="219"/>
      <c r="AG21" s="214"/>
      <c r="AH21" s="214"/>
      <c r="AI21" s="346"/>
      <c r="AJ21" s="346"/>
      <c r="AK21" s="342"/>
      <c r="AL21" s="344"/>
      <c r="AM21" s="348"/>
      <c r="AN21" s="74"/>
      <c r="AO21" s="73"/>
      <c r="AP21" s="82"/>
      <c r="AQ21" s="82"/>
      <c r="AR21" s="74"/>
      <c r="AS21" s="84"/>
      <c r="AT21" s="85"/>
      <c r="AU21" s="84"/>
      <c r="AV21" s="85"/>
      <c r="AW21" s="84"/>
      <c r="AX21" s="85"/>
      <c r="AY21" s="86"/>
      <c r="AZ21" s="74"/>
      <c r="BA21" s="74"/>
      <c r="BB21" s="73"/>
      <c r="BC21" s="82"/>
      <c r="BD21" s="82"/>
      <c r="BE21" s="85"/>
      <c r="BF21" s="85"/>
      <c r="BG21" s="86"/>
      <c r="BH21" s="84"/>
      <c r="BI21" s="84"/>
      <c r="BJ21" s="85"/>
      <c r="BK21" s="85"/>
      <c r="BL21" s="86"/>
      <c r="BM21" s="84"/>
      <c r="BN21" s="84"/>
      <c r="BO21" s="85"/>
      <c r="BP21" s="85"/>
      <c r="BQ21" s="86"/>
      <c r="BR21" s="84"/>
      <c r="BS21" s="84"/>
      <c r="BT21" s="84"/>
      <c r="BU21" s="85"/>
      <c r="BV21" s="85"/>
      <c r="BW21" s="85"/>
      <c r="BX21" s="84"/>
      <c r="BY21" s="85"/>
      <c r="BZ21" s="85"/>
      <c r="CA21" s="84"/>
      <c r="CB21" s="85"/>
      <c r="CC21" s="86"/>
      <c r="CD21" s="85"/>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row>
    <row r="22" spans="1:108" ht="21" customHeight="1" x14ac:dyDescent="0.25">
      <c r="A22" s="337"/>
      <c r="B22" s="338"/>
      <c r="C22" s="338"/>
      <c r="D22" s="338"/>
      <c r="E22" s="339"/>
      <c r="F22" s="338"/>
      <c r="G22" s="338"/>
      <c r="H22" s="338"/>
      <c r="I22" s="338"/>
      <c r="J22" s="337"/>
      <c r="K22" s="337"/>
      <c r="L22" s="342"/>
      <c r="M22" s="345"/>
      <c r="N22" s="73">
        <v>6</v>
      </c>
      <c r="O22" s="76"/>
      <c r="P22" s="77"/>
      <c r="Q22" s="77"/>
      <c r="R22" s="77"/>
      <c r="S22" s="77"/>
      <c r="T22" s="77"/>
      <c r="U22" s="77"/>
      <c r="V22" s="77"/>
      <c r="W22" s="78">
        <v>0</v>
      </c>
      <c r="X22" s="20" t="s">
        <v>107</v>
      </c>
      <c r="Y22" s="79"/>
      <c r="Z22" s="80" t="s">
        <v>108</v>
      </c>
      <c r="AA22" s="78" t="s">
        <v>78</v>
      </c>
      <c r="AB22" s="77"/>
      <c r="AC22" s="204"/>
      <c r="AD22" s="204"/>
      <c r="AE22" s="219"/>
      <c r="AF22" s="219"/>
      <c r="AG22" s="214"/>
      <c r="AH22" s="214"/>
      <c r="AI22" s="346"/>
      <c r="AJ22" s="346"/>
      <c r="AK22" s="342"/>
      <c r="AL22" s="345"/>
      <c r="AM22" s="349"/>
      <c r="AN22" s="74"/>
      <c r="AO22" s="73"/>
      <c r="AP22" s="82"/>
      <c r="AQ22" s="82"/>
      <c r="AR22" s="74"/>
      <c r="AS22" s="84"/>
      <c r="AT22" s="85"/>
      <c r="AU22" s="84"/>
      <c r="AV22" s="85"/>
      <c r="AW22" s="84"/>
      <c r="AX22" s="85"/>
      <c r="AY22" s="86"/>
      <c r="AZ22" s="74"/>
      <c r="BA22" s="74"/>
      <c r="BB22" s="73"/>
      <c r="BC22" s="82"/>
      <c r="BD22" s="82"/>
      <c r="BE22" s="85"/>
      <c r="BF22" s="85"/>
      <c r="BG22" s="86"/>
      <c r="BH22" s="84"/>
      <c r="BI22" s="84"/>
      <c r="BJ22" s="85"/>
      <c r="BK22" s="85"/>
      <c r="BL22" s="86"/>
      <c r="BM22" s="84"/>
      <c r="BN22" s="84"/>
      <c r="BO22" s="85"/>
      <c r="BP22" s="85"/>
      <c r="BQ22" s="86"/>
      <c r="BR22" s="84"/>
      <c r="BS22" s="84"/>
      <c r="BT22" s="84"/>
      <c r="BU22" s="85"/>
      <c r="BV22" s="85"/>
      <c r="BW22" s="85"/>
      <c r="BX22" s="84"/>
      <c r="BY22" s="85"/>
      <c r="BZ22" s="85"/>
      <c r="CA22" s="84"/>
      <c r="CB22" s="85"/>
      <c r="CC22" s="86"/>
      <c r="CD22" s="85"/>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row>
    <row r="23" spans="1:108" ht="21" customHeight="1" x14ac:dyDescent="0.25">
      <c r="A23" s="337">
        <v>4</v>
      </c>
      <c r="B23" s="338"/>
      <c r="C23" s="338"/>
      <c r="D23" s="338"/>
      <c r="E23" s="339"/>
      <c r="F23" s="338"/>
      <c r="G23" s="338"/>
      <c r="H23" s="338"/>
      <c r="I23" s="338"/>
      <c r="J23" s="337"/>
      <c r="K23" s="337"/>
      <c r="L23" s="342">
        <v>0</v>
      </c>
      <c r="M23" s="343" t="b">
        <v>0</v>
      </c>
      <c r="N23" s="73">
        <v>1</v>
      </c>
      <c r="O23" s="76"/>
      <c r="P23" s="77"/>
      <c r="Q23" s="77"/>
      <c r="R23" s="77"/>
      <c r="S23" s="77"/>
      <c r="T23" s="77"/>
      <c r="U23" s="77"/>
      <c r="V23" s="77"/>
      <c r="W23" s="78">
        <v>0</v>
      </c>
      <c r="X23" s="20" t="s">
        <v>107</v>
      </c>
      <c r="Y23" s="79"/>
      <c r="Z23" s="80" t="s">
        <v>108</v>
      </c>
      <c r="AA23" s="78" t="s">
        <v>78</v>
      </c>
      <c r="AB23" s="77"/>
      <c r="AC23" s="204">
        <v>0</v>
      </c>
      <c r="AD23" s="204" t="s">
        <v>107</v>
      </c>
      <c r="AE23" s="219"/>
      <c r="AF23" s="219"/>
      <c r="AG23" s="214" t="s">
        <v>122</v>
      </c>
      <c r="AH23" s="214" t="s">
        <v>122</v>
      </c>
      <c r="AI23" s="346"/>
      <c r="AJ23" s="346"/>
      <c r="AK23" s="342">
        <v>0</v>
      </c>
      <c r="AL23" s="343" t="b">
        <v>0</v>
      </c>
      <c r="AM23" s="347"/>
      <c r="AN23" s="74"/>
      <c r="AO23" s="73"/>
      <c r="AP23" s="82"/>
      <c r="AQ23" s="82"/>
      <c r="AR23" s="74"/>
      <c r="AS23" s="84"/>
      <c r="AT23" s="85"/>
      <c r="AU23" s="84"/>
      <c r="AV23" s="85"/>
      <c r="AW23" s="84"/>
      <c r="AX23" s="85"/>
      <c r="AY23" s="86"/>
      <c r="AZ23" s="74"/>
      <c r="BA23" s="74"/>
      <c r="BB23" s="73"/>
      <c r="BC23" s="82"/>
      <c r="BD23" s="82"/>
      <c r="BE23" s="85"/>
      <c r="BF23" s="85"/>
      <c r="BG23" s="86"/>
      <c r="BH23" s="84"/>
      <c r="BI23" s="84"/>
      <c r="BJ23" s="85"/>
      <c r="BK23" s="85"/>
      <c r="BL23" s="86"/>
      <c r="BM23" s="84"/>
      <c r="BN23" s="84"/>
      <c r="BO23" s="85"/>
      <c r="BP23" s="85"/>
      <c r="BQ23" s="86"/>
      <c r="BR23" s="84"/>
      <c r="BS23" s="84"/>
      <c r="BT23" s="84"/>
      <c r="BU23" s="85"/>
      <c r="BV23" s="85"/>
      <c r="BW23" s="85"/>
      <c r="BX23" s="84"/>
      <c r="BY23" s="85"/>
      <c r="BZ23" s="85"/>
      <c r="CA23" s="84"/>
      <c r="CB23" s="85"/>
      <c r="CC23" s="86"/>
      <c r="CD23" s="85"/>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row>
    <row r="24" spans="1:108" ht="21" customHeight="1" x14ac:dyDescent="0.25">
      <c r="A24" s="337"/>
      <c r="B24" s="338"/>
      <c r="C24" s="338"/>
      <c r="D24" s="338"/>
      <c r="E24" s="339"/>
      <c r="F24" s="338"/>
      <c r="G24" s="338"/>
      <c r="H24" s="338"/>
      <c r="I24" s="338"/>
      <c r="J24" s="337"/>
      <c r="K24" s="337"/>
      <c r="L24" s="342"/>
      <c r="M24" s="344"/>
      <c r="N24" s="73">
        <v>2</v>
      </c>
      <c r="O24" s="76"/>
      <c r="P24" s="77"/>
      <c r="Q24" s="77"/>
      <c r="R24" s="77"/>
      <c r="S24" s="77"/>
      <c r="T24" s="77"/>
      <c r="U24" s="77"/>
      <c r="V24" s="77"/>
      <c r="W24" s="78">
        <v>0</v>
      </c>
      <c r="X24" s="20" t="s">
        <v>107</v>
      </c>
      <c r="Y24" s="79"/>
      <c r="Z24" s="80" t="s">
        <v>108</v>
      </c>
      <c r="AA24" s="78" t="s">
        <v>78</v>
      </c>
      <c r="AB24" s="77"/>
      <c r="AC24" s="204"/>
      <c r="AD24" s="204"/>
      <c r="AE24" s="219"/>
      <c r="AF24" s="219"/>
      <c r="AG24" s="214"/>
      <c r="AH24" s="214"/>
      <c r="AI24" s="346"/>
      <c r="AJ24" s="346"/>
      <c r="AK24" s="342"/>
      <c r="AL24" s="344"/>
      <c r="AM24" s="348"/>
      <c r="AN24" s="74"/>
      <c r="AO24" s="73"/>
      <c r="AP24" s="82"/>
      <c r="AQ24" s="82"/>
      <c r="AR24" s="74"/>
      <c r="AS24" s="84"/>
      <c r="AT24" s="85"/>
      <c r="AU24" s="84"/>
      <c r="AV24" s="85"/>
      <c r="AW24" s="84"/>
      <c r="AX24" s="85"/>
      <c r="AY24" s="86"/>
      <c r="AZ24" s="74"/>
      <c r="BA24" s="74"/>
      <c r="BB24" s="73"/>
      <c r="BC24" s="82"/>
      <c r="BD24" s="82"/>
      <c r="BE24" s="85"/>
      <c r="BF24" s="85"/>
      <c r="BG24" s="86"/>
      <c r="BH24" s="84"/>
      <c r="BI24" s="84"/>
      <c r="BJ24" s="85"/>
      <c r="BK24" s="85"/>
      <c r="BL24" s="86"/>
      <c r="BM24" s="84"/>
      <c r="BN24" s="84"/>
      <c r="BO24" s="85"/>
      <c r="BP24" s="85"/>
      <c r="BQ24" s="86"/>
      <c r="BR24" s="84"/>
      <c r="BS24" s="84"/>
      <c r="BT24" s="84"/>
      <c r="BU24" s="85"/>
      <c r="BV24" s="85"/>
      <c r="BW24" s="85"/>
      <c r="BX24" s="84"/>
      <c r="BY24" s="85"/>
      <c r="BZ24" s="85"/>
      <c r="CA24" s="84"/>
      <c r="CB24" s="85"/>
      <c r="CC24" s="86"/>
      <c r="CD24" s="85"/>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row>
    <row r="25" spans="1:108" ht="21" customHeight="1" x14ac:dyDescent="0.25">
      <c r="A25" s="337"/>
      <c r="B25" s="338"/>
      <c r="C25" s="338"/>
      <c r="D25" s="338"/>
      <c r="E25" s="339"/>
      <c r="F25" s="338"/>
      <c r="G25" s="338"/>
      <c r="H25" s="338"/>
      <c r="I25" s="338"/>
      <c r="J25" s="337"/>
      <c r="K25" s="337"/>
      <c r="L25" s="342"/>
      <c r="M25" s="344"/>
      <c r="N25" s="73">
        <v>3</v>
      </c>
      <c r="O25" s="91"/>
      <c r="P25" s="77"/>
      <c r="Q25" s="77"/>
      <c r="R25" s="77"/>
      <c r="S25" s="77"/>
      <c r="T25" s="77"/>
      <c r="U25" s="77"/>
      <c r="V25" s="77"/>
      <c r="W25" s="78">
        <v>0</v>
      </c>
      <c r="X25" s="20" t="s">
        <v>107</v>
      </c>
      <c r="Y25" s="79"/>
      <c r="Z25" s="80" t="s">
        <v>108</v>
      </c>
      <c r="AA25" s="78" t="s">
        <v>78</v>
      </c>
      <c r="AB25" s="77"/>
      <c r="AC25" s="204"/>
      <c r="AD25" s="204"/>
      <c r="AE25" s="219"/>
      <c r="AF25" s="219"/>
      <c r="AG25" s="214"/>
      <c r="AH25" s="214"/>
      <c r="AI25" s="346"/>
      <c r="AJ25" s="346"/>
      <c r="AK25" s="342"/>
      <c r="AL25" s="344"/>
      <c r="AM25" s="348"/>
      <c r="AN25" s="74"/>
      <c r="AO25" s="73"/>
      <c r="AP25" s="82"/>
      <c r="AQ25" s="82"/>
      <c r="AR25" s="74"/>
      <c r="AS25" s="84"/>
      <c r="AT25" s="85"/>
      <c r="AU25" s="84"/>
      <c r="AV25" s="85"/>
      <c r="AW25" s="84"/>
      <c r="AX25" s="85"/>
      <c r="AY25" s="86"/>
      <c r="AZ25" s="74"/>
      <c r="BA25" s="74"/>
      <c r="BB25" s="73"/>
      <c r="BC25" s="82"/>
      <c r="BD25" s="82"/>
      <c r="BE25" s="85"/>
      <c r="BF25" s="85"/>
      <c r="BG25" s="86"/>
      <c r="BH25" s="84"/>
      <c r="BI25" s="84"/>
      <c r="BJ25" s="85"/>
      <c r="BK25" s="85"/>
      <c r="BL25" s="86"/>
      <c r="BM25" s="84"/>
      <c r="BN25" s="84"/>
      <c r="BO25" s="85"/>
      <c r="BP25" s="85"/>
      <c r="BQ25" s="86"/>
      <c r="BR25" s="84"/>
      <c r="BS25" s="84"/>
      <c r="BT25" s="84"/>
      <c r="BU25" s="85"/>
      <c r="BV25" s="85"/>
      <c r="BW25" s="85"/>
      <c r="BX25" s="84"/>
      <c r="BY25" s="85"/>
      <c r="BZ25" s="85"/>
      <c r="CA25" s="84"/>
      <c r="CB25" s="85"/>
      <c r="CC25" s="86"/>
      <c r="CD25" s="85"/>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row>
    <row r="26" spans="1:108" ht="21" customHeight="1" x14ac:dyDescent="0.25">
      <c r="A26" s="337"/>
      <c r="B26" s="338"/>
      <c r="C26" s="338"/>
      <c r="D26" s="338"/>
      <c r="E26" s="339"/>
      <c r="F26" s="338"/>
      <c r="G26" s="338"/>
      <c r="H26" s="338"/>
      <c r="I26" s="338"/>
      <c r="J26" s="337"/>
      <c r="K26" s="337"/>
      <c r="L26" s="342"/>
      <c r="M26" s="344"/>
      <c r="N26" s="73">
        <v>4</v>
      </c>
      <c r="O26" s="76"/>
      <c r="P26" s="77"/>
      <c r="Q26" s="77"/>
      <c r="R26" s="77"/>
      <c r="S26" s="77"/>
      <c r="T26" s="77"/>
      <c r="U26" s="77"/>
      <c r="V26" s="77"/>
      <c r="W26" s="78">
        <v>0</v>
      </c>
      <c r="X26" s="20" t="s">
        <v>107</v>
      </c>
      <c r="Y26" s="79"/>
      <c r="Z26" s="80" t="s">
        <v>108</v>
      </c>
      <c r="AA26" s="78" t="s">
        <v>78</v>
      </c>
      <c r="AB26" s="77"/>
      <c r="AC26" s="204"/>
      <c r="AD26" s="204"/>
      <c r="AE26" s="219"/>
      <c r="AF26" s="219"/>
      <c r="AG26" s="214"/>
      <c r="AH26" s="214"/>
      <c r="AI26" s="346"/>
      <c r="AJ26" s="346"/>
      <c r="AK26" s="342"/>
      <c r="AL26" s="344"/>
      <c r="AM26" s="348"/>
      <c r="AN26" s="74"/>
      <c r="AO26" s="73"/>
      <c r="AP26" s="82"/>
      <c r="AQ26" s="82"/>
      <c r="AR26" s="74"/>
      <c r="AS26" s="84"/>
      <c r="AT26" s="85"/>
      <c r="AU26" s="84"/>
      <c r="AV26" s="85"/>
      <c r="AW26" s="84"/>
      <c r="AX26" s="85"/>
      <c r="AY26" s="86"/>
      <c r="AZ26" s="74"/>
      <c r="BA26" s="74"/>
      <c r="BB26" s="73"/>
      <c r="BC26" s="82"/>
      <c r="BD26" s="82"/>
      <c r="BE26" s="85"/>
      <c r="BF26" s="85"/>
      <c r="BG26" s="86"/>
      <c r="BH26" s="84"/>
      <c r="BI26" s="84"/>
      <c r="BJ26" s="85"/>
      <c r="BK26" s="85"/>
      <c r="BL26" s="86"/>
      <c r="BM26" s="84"/>
      <c r="BN26" s="84"/>
      <c r="BO26" s="85"/>
      <c r="BP26" s="85"/>
      <c r="BQ26" s="86"/>
      <c r="BR26" s="84"/>
      <c r="BS26" s="84"/>
      <c r="BT26" s="84"/>
      <c r="BU26" s="85"/>
      <c r="BV26" s="85"/>
      <c r="BW26" s="85"/>
      <c r="BX26" s="84"/>
      <c r="BY26" s="85"/>
      <c r="BZ26" s="85"/>
      <c r="CA26" s="84"/>
      <c r="CB26" s="85"/>
      <c r="CC26" s="86"/>
      <c r="CD26" s="85"/>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row>
    <row r="27" spans="1:108" ht="21" customHeight="1" x14ac:dyDescent="0.25">
      <c r="A27" s="337"/>
      <c r="B27" s="338"/>
      <c r="C27" s="338"/>
      <c r="D27" s="338"/>
      <c r="E27" s="339"/>
      <c r="F27" s="338"/>
      <c r="G27" s="338"/>
      <c r="H27" s="338"/>
      <c r="I27" s="338"/>
      <c r="J27" s="337"/>
      <c r="K27" s="337"/>
      <c r="L27" s="342"/>
      <c r="M27" s="344"/>
      <c r="N27" s="73">
        <v>5</v>
      </c>
      <c r="O27" s="76"/>
      <c r="P27" s="77"/>
      <c r="Q27" s="77"/>
      <c r="R27" s="77"/>
      <c r="S27" s="77"/>
      <c r="T27" s="77"/>
      <c r="U27" s="77"/>
      <c r="V27" s="77"/>
      <c r="W27" s="78">
        <v>0</v>
      </c>
      <c r="X27" s="20" t="s">
        <v>107</v>
      </c>
      <c r="Y27" s="79"/>
      <c r="Z27" s="80" t="s">
        <v>108</v>
      </c>
      <c r="AA27" s="78" t="s">
        <v>78</v>
      </c>
      <c r="AB27" s="77"/>
      <c r="AC27" s="204"/>
      <c r="AD27" s="204"/>
      <c r="AE27" s="219"/>
      <c r="AF27" s="219"/>
      <c r="AG27" s="214"/>
      <c r="AH27" s="214"/>
      <c r="AI27" s="346"/>
      <c r="AJ27" s="346"/>
      <c r="AK27" s="342"/>
      <c r="AL27" s="344"/>
      <c r="AM27" s="348"/>
      <c r="AN27" s="74"/>
      <c r="AO27" s="73"/>
      <c r="AP27" s="82"/>
      <c r="AQ27" s="82"/>
      <c r="AR27" s="74"/>
      <c r="AS27" s="84"/>
      <c r="AT27" s="85"/>
      <c r="AU27" s="84"/>
      <c r="AV27" s="85"/>
      <c r="AW27" s="84"/>
      <c r="AX27" s="85"/>
      <c r="AY27" s="86"/>
      <c r="AZ27" s="74"/>
      <c r="BA27" s="74"/>
      <c r="BB27" s="73"/>
      <c r="BC27" s="82"/>
      <c r="BD27" s="82"/>
      <c r="BE27" s="85"/>
      <c r="BF27" s="85"/>
      <c r="BG27" s="86"/>
      <c r="BH27" s="84"/>
      <c r="BI27" s="84"/>
      <c r="BJ27" s="85"/>
      <c r="BK27" s="85"/>
      <c r="BL27" s="86"/>
      <c r="BM27" s="84"/>
      <c r="BN27" s="84"/>
      <c r="BO27" s="85"/>
      <c r="BP27" s="85"/>
      <c r="BQ27" s="86"/>
      <c r="BR27" s="84"/>
      <c r="BS27" s="84"/>
      <c r="BT27" s="84"/>
      <c r="BU27" s="85"/>
      <c r="BV27" s="85"/>
      <c r="BW27" s="85"/>
      <c r="BX27" s="84"/>
      <c r="BY27" s="85"/>
      <c r="BZ27" s="85"/>
      <c r="CA27" s="84"/>
      <c r="CB27" s="85"/>
      <c r="CC27" s="86"/>
      <c r="CD27" s="85"/>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row>
    <row r="28" spans="1:108" ht="21" customHeight="1" x14ac:dyDescent="0.25">
      <c r="A28" s="337"/>
      <c r="B28" s="338"/>
      <c r="C28" s="338"/>
      <c r="D28" s="338"/>
      <c r="E28" s="339"/>
      <c r="F28" s="338"/>
      <c r="G28" s="338"/>
      <c r="H28" s="338"/>
      <c r="I28" s="338"/>
      <c r="J28" s="337"/>
      <c r="K28" s="337"/>
      <c r="L28" s="342"/>
      <c r="M28" s="345"/>
      <c r="N28" s="73">
        <v>6</v>
      </c>
      <c r="O28" s="76"/>
      <c r="P28" s="77"/>
      <c r="Q28" s="77"/>
      <c r="R28" s="77"/>
      <c r="S28" s="77"/>
      <c r="T28" s="77"/>
      <c r="U28" s="77"/>
      <c r="V28" s="77"/>
      <c r="W28" s="78">
        <v>0</v>
      </c>
      <c r="X28" s="20" t="s">
        <v>107</v>
      </c>
      <c r="Y28" s="79"/>
      <c r="Z28" s="80" t="s">
        <v>108</v>
      </c>
      <c r="AA28" s="78" t="s">
        <v>78</v>
      </c>
      <c r="AB28" s="77"/>
      <c r="AC28" s="204"/>
      <c r="AD28" s="204"/>
      <c r="AE28" s="219"/>
      <c r="AF28" s="219"/>
      <c r="AG28" s="214"/>
      <c r="AH28" s="214"/>
      <c r="AI28" s="346"/>
      <c r="AJ28" s="346"/>
      <c r="AK28" s="342"/>
      <c r="AL28" s="345"/>
      <c r="AM28" s="349"/>
      <c r="AN28" s="74"/>
      <c r="AO28" s="73"/>
      <c r="AP28" s="82"/>
      <c r="AQ28" s="82"/>
      <c r="AR28" s="74"/>
      <c r="AS28" s="84"/>
      <c r="AT28" s="85"/>
      <c r="AU28" s="84"/>
      <c r="AV28" s="85"/>
      <c r="AW28" s="84"/>
      <c r="AX28" s="85"/>
      <c r="AY28" s="86"/>
      <c r="AZ28" s="74"/>
      <c r="BA28" s="74"/>
      <c r="BB28" s="73"/>
      <c r="BC28" s="82"/>
      <c r="BD28" s="82"/>
      <c r="BE28" s="85"/>
      <c r="BF28" s="85"/>
      <c r="BG28" s="86"/>
      <c r="BH28" s="84"/>
      <c r="BI28" s="84"/>
      <c r="BJ28" s="85"/>
      <c r="BK28" s="85"/>
      <c r="BL28" s="86"/>
      <c r="BM28" s="84"/>
      <c r="BN28" s="84"/>
      <c r="BO28" s="85"/>
      <c r="BP28" s="85"/>
      <c r="BQ28" s="86"/>
      <c r="BR28" s="84"/>
      <c r="BS28" s="84"/>
      <c r="BT28" s="84"/>
      <c r="BU28" s="85"/>
      <c r="BV28" s="85"/>
      <c r="BW28" s="85"/>
      <c r="BX28" s="84"/>
      <c r="BY28" s="85"/>
      <c r="BZ28" s="85"/>
      <c r="CA28" s="84"/>
      <c r="CB28" s="85"/>
      <c r="CC28" s="86"/>
      <c r="CD28" s="85"/>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row>
    <row r="29" spans="1:108" ht="21" customHeight="1" x14ac:dyDescent="0.25">
      <c r="A29" s="337">
        <v>5</v>
      </c>
      <c r="B29" s="338"/>
      <c r="C29" s="338"/>
      <c r="D29" s="338"/>
      <c r="E29" s="339"/>
      <c r="F29" s="338"/>
      <c r="G29" s="338"/>
      <c r="H29" s="338"/>
      <c r="I29" s="338"/>
      <c r="J29" s="337"/>
      <c r="K29" s="337"/>
      <c r="L29" s="342">
        <v>0</v>
      </c>
      <c r="M29" s="343" t="b">
        <v>0</v>
      </c>
      <c r="N29" s="73">
        <v>1</v>
      </c>
      <c r="O29" s="76"/>
      <c r="P29" s="77"/>
      <c r="Q29" s="77"/>
      <c r="R29" s="77"/>
      <c r="S29" s="77"/>
      <c r="T29" s="77"/>
      <c r="U29" s="77"/>
      <c r="V29" s="77"/>
      <c r="W29" s="78">
        <v>0</v>
      </c>
      <c r="X29" s="20" t="s">
        <v>107</v>
      </c>
      <c r="Y29" s="79"/>
      <c r="Z29" s="80" t="s">
        <v>108</v>
      </c>
      <c r="AA29" s="78" t="s">
        <v>78</v>
      </c>
      <c r="AB29" s="77"/>
      <c r="AC29" s="204">
        <v>0</v>
      </c>
      <c r="AD29" s="204" t="s">
        <v>107</v>
      </c>
      <c r="AE29" s="219"/>
      <c r="AF29" s="219"/>
      <c r="AG29" s="214" t="s">
        <v>122</v>
      </c>
      <c r="AH29" s="214" t="s">
        <v>122</v>
      </c>
      <c r="AI29" s="346"/>
      <c r="AJ29" s="346"/>
      <c r="AK29" s="342">
        <v>0</v>
      </c>
      <c r="AL29" s="343" t="b">
        <v>0</v>
      </c>
      <c r="AM29" s="347"/>
      <c r="AN29" s="74"/>
      <c r="AO29" s="73"/>
      <c r="AP29" s="82"/>
      <c r="AQ29" s="82"/>
      <c r="AR29" s="74"/>
      <c r="AS29" s="84"/>
      <c r="AT29" s="85"/>
      <c r="AU29" s="84"/>
      <c r="AV29" s="85"/>
      <c r="AW29" s="84"/>
      <c r="AX29" s="85"/>
      <c r="AY29" s="86"/>
      <c r="AZ29" s="74"/>
      <c r="BA29" s="74"/>
      <c r="BB29" s="73"/>
      <c r="BC29" s="82"/>
      <c r="BD29" s="82"/>
      <c r="BE29" s="85"/>
      <c r="BF29" s="85"/>
      <c r="BG29" s="86"/>
      <c r="BH29" s="84"/>
      <c r="BI29" s="84"/>
      <c r="BJ29" s="85"/>
      <c r="BK29" s="85"/>
      <c r="BL29" s="86"/>
      <c r="BM29" s="84"/>
      <c r="BN29" s="84"/>
      <c r="BO29" s="85"/>
      <c r="BP29" s="85"/>
      <c r="BQ29" s="86"/>
      <c r="BR29" s="84"/>
      <c r="BS29" s="84"/>
      <c r="BT29" s="84"/>
      <c r="BU29" s="85"/>
      <c r="BV29" s="85"/>
      <c r="BW29" s="85"/>
      <c r="BX29" s="84"/>
      <c r="BY29" s="85"/>
      <c r="BZ29" s="85"/>
      <c r="CA29" s="84"/>
      <c r="CB29" s="85"/>
      <c r="CC29" s="86"/>
      <c r="CD29" s="85"/>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row>
    <row r="30" spans="1:108" ht="21" customHeight="1" x14ac:dyDescent="0.25">
      <c r="A30" s="337"/>
      <c r="B30" s="338"/>
      <c r="C30" s="338"/>
      <c r="D30" s="338"/>
      <c r="E30" s="339"/>
      <c r="F30" s="338"/>
      <c r="G30" s="338"/>
      <c r="H30" s="338"/>
      <c r="I30" s="338"/>
      <c r="J30" s="337"/>
      <c r="K30" s="337"/>
      <c r="L30" s="342"/>
      <c r="M30" s="344"/>
      <c r="N30" s="73">
        <v>2</v>
      </c>
      <c r="O30" s="76"/>
      <c r="P30" s="77"/>
      <c r="Q30" s="77"/>
      <c r="R30" s="77"/>
      <c r="S30" s="77"/>
      <c r="T30" s="77"/>
      <c r="U30" s="77"/>
      <c r="V30" s="77"/>
      <c r="W30" s="78">
        <v>0</v>
      </c>
      <c r="X30" s="20" t="s">
        <v>107</v>
      </c>
      <c r="Y30" s="79"/>
      <c r="Z30" s="80" t="s">
        <v>108</v>
      </c>
      <c r="AA30" s="78" t="s">
        <v>78</v>
      </c>
      <c r="AB30" s="77"/>
      <c r="AC30" s="204"/>
      <c r="AD30" s="204"/>
      <c r="AE30" s="219"/>
      <c r="AF30" s="219"/>
      <c r="AG30" s="214"/>
      <c r="AH30" s="214"/>
      <c r="AI30" s="346"/>
      <c r="AJ30" s="346"/>
      <c r="AK30" s="342"/>
      <c r="AL30" s="344"/>
      <c r="AM30" s="348"/>
      <c r="AN30" s="74"/>
      <c r="AO30" s="73"/>
      <c r="AP30" s="82"/>
      <c r="AQ30" s="82"/>
      <c r="AR30" s="74"/>
      <c r="AS30" s="84"/>
      <c r="AT30" s="85"/>
      <c r="AU30" s="84"/>
      <c r="AV30" s="85"/>
      <c r="AW30" s="84"/>
      <c r="AX30" s="85"/>
      <c r="AY30" s="86"/>
      <c r="AZ30" s="74"/>
      <c r="BA30" s="74"/>
      <c r="BB30" s="73"/>
      <c r="BC30" s="82"/>
      <c r="BD30" s="82"/>
      <c r="BE30" s="85"/>
      <c r="BF30" s="85"/>
      <c r="BG30" s="86"/>
      <c r="BH30" s="84"/>
      <c r="BI30" s="84"/>
      <c r="BJ30" s="85"/>
      <c r="BK30" s="85"/>
      <c r="BL30" s="86"/>
      <c r="BM30" s="84"/>
      <c r="BN30" s="84"/>
      <c r="BO30" s="85"/>
      <c r="BP30" s="85"/>
      <c r="BQ30" s="86"/>
      <c r="BR30" s="84"/>
      <c r="BS30" s="84"/>
      <c r="BT30" s="84"/>
      <c r="BU30" s="85"/>
      <c r="BV30" s="85"/>
      <c r="BW30" s="85"/>
      <c r="BX30" s="84"/>
      <c r="BY30" s="85"/>
      <c r="BZ30" s="85"/>
      <c r="CA30" s="84"/>
      <c r="CB30" s="85"/>
      <c r="CC30" s="86"/>
      <c r="CD30" s="85"/>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row>
    <row r="31" spans="1:108" ht="21" customHeight="1" x14ac:dyDescent="0.25">
      <c r="A31" s="337"/>
      <c r="B31" s="338"/>
      <c r="C31" s="338"/>
      <c r="D31" s="338"/>
      <c r="E31" s="339"/>
      <c r="F31" s="338"/>
      <c r="G31" s="338"/>
      <c r="H31" s="338"/>
      <c r="I31" s="338"/>
      <c r="J31" s="337"/>
      <c r="K31" s="337"/>
      <c r="L31" s="342"/>
      <c r="M31" s="344"/>
      <c r="N31" s="73">
        <v>3</v>
      </c>
      <c r="O31" s="91"/>
      <c r="P31" s="77"/>
      <c r="Q31" s="77"/>
      <c r="R31" s="77"/>
      <c r="S31" s="77"/>
      <c r="T31" s="77"/>
      <c r="U31" s="77"/>
      <c r="V31" s="77"/>
      <c r="W31" s="78">
        <v>0</v>
      </c>
      <c r="X31" s="20" t="s">
        <v>107</v>
      </c>
      <c r="Y31" s="79"/>
      <c r="Z31" s="80" t="s">
        <v>108</v>
      </c>
      <c r="AA31" s="78" t="s">
        <v>78</v>
      </c>
      <c r="AB31" s="77"/>
      <c r="AC31" s="204"/>
      <c r="AD31" s="204"/>
      <c r="AE31" s="219"/>
      <c r="AF31" s="219"/>
      <c r="AG31" s="214"/>
      <c r="AH31" s="214"/>
      <c r="AI31" s="346"/>
      <c r="AJ31" s="346"/>
      <c r="AK31" s="342"/>
      <c r="AL31" s="344"/>
      <c r="AM31" s="348"/>
      <c r="AN31" s="74"/>
      <c r="AO31" s="73"/>
      <c r="AP31" s="82"/>
      <c r="AQ31" s="82"/>
      <c r="AR31" s="74"/>
      <c r="AS31" s="84"/>
      <c r="AT31" s="85"/>
      <c r="AU31" s="84"/>
      <c r="AV31" s="85"/>
      <c r="AW31" s="84"/>
      <c r="AX31" s="85"/>
      <c r="AY31" s="86"/>
      <c r="AZ31" s="74"/>
      <c r="BA31" s="74"/>
      <c r="BB31" s="73"/>
      <c r="BC31" s="82"/>
      <c r="BD31" s="82"/>
      <c r="BE31" s="85"/>
      <c r="BF31" s="85"/>
      <c r="BG31" s="86"/>
      <c r="BH31" s="84"/>
      <c r="BI31" s="84"/>
      <c r="BJ31" s="85"/>
      <c r="BK31" s="85"/>
      <c r="BL31" s="86"/>
      <c r="BM31" s="84"/>
      <c r="BN31" s="84"/>
      <c r="BO31" s="85"/>
      <c r="BP31" s="85"/>
      <c r="BQ31" s="86"/>
      <c r="BR31" s="84"/>
      <c r="BS31" s="84"/>
      <c r="BT31" s="84"/>
      <c r="BU31" s="85"/>
      <c r="BV31" s="85"/>
      <c r="BW31" s="85"/>
      <c r="BX31" s="84"/>
      <c r="BY31" s="85"/>
      <c r="BZ31" s="85"/>
      <c r="CA31" s="84"/>
      <c r="CB31" s="85"/>
      <c r="CC31" s="86"/>
      <c r="CD31" s="85"/>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row>
    <row r="32" spans="1:108" ht="21" customHeight="1" x14ac:dyDescent="0.25">
      <c r="A32" s="337"/>
      <c r="B32" s="338"/>
      <c r="C32" s="338"/>
      <c r="D32" s="338"/>
      <c r="E32" s="339"/>
      <c r="F32" s="338"/>
      <c r="G32" s="338"/>
      <c r="H32" s="338"/>
      <c r="I32" s="338"/>
      <c r="J32" s="337"/>
      <c r="K32" s="337"/>
      <c r="L32" s="342"/>
      <c r="M32" s="344"/>
      <c r="N32" s="73">
        <v>4</v>
      </c>
      <c r="O32" s="76"/>
      <c r="P32" s="77"/>
      <c r="Q32" s="77"/>
      <c r="R32" s="77"/>
      <c r="S32" s="77"/>
      <c r="T32" s="77"/>
      <c r="U32" s="77"/>
      <c r="V32" s="77"/>
      <c r="W32" s="78">
        <v>0</v>
      </c>
      <c r="X32" s="20" t="s">
        <v>107</v>
      </c>
      <c r="Y32" s="79"/>
      <c r="Z32" s="80" t="s">
        <v>108</v>
      </c>
      <c r="AA32" s="78" t="s">
        <v>78</v>
      </c>
      <c r="AB32" s="77"/>
      <c r="AC32" s="204"/>
      <c r="AD32" s="204"/>
      <c r="AE32" s="219"/>
      <c r="AF32" s="219"/>
      <c r="AG32" s="214"/>
      <c r="AH32" s="214"/>
      <c r="AI32" s="346"/>
      <c r="AJ32" s="346"/>
      <c r="AK32" s="342"/>
      <c r="AL32" s="344"/>
      <c r="AM32" s="348"/>
      <c r="AN32" s="74"/>
      <c r="AO32" s="73"/>
      <c r="AP32" s="82"/>
      <c r="AQ32" s="82"/>
      <c r="AR32" s="74"/>
      <c r="AS32" s="84"/>
      <c r="AT32" s="85"/>
      <c r="AU32" s="84"/>
      <c r="AV32" s="85"/>
      <c r="AW32" s="84"/>
      <c r="AX32" s="85"/>
      <c r="AY32" s="86"/>
      <c r="AZ32" s="74"/>
      <c r="BA32" s="74"/>
      <c r="BB32" s="73"/>
      <c r="BC32" s="82"/>
      <c r="BD32" s="82"/>
      <c r="BE32" s="85"/>
      <c r="BF32" s="85"/>
      <c r="BG32" s="86"/>
      <c r="BH32" s="84"/>
      <c r="BI32" s="84"/>
      <c r="BJ32" s="85"/>
      <c r="BK32" s="85"/>
      <c r="BL32" s="86"/>
      <c r="BM32" s="84"/>
      <c r="BN32" s="84"/>
      <c r="BO32" s="85"/>
      <c r="BP32" s="85"/>
      <c r="BQ32" s="86"/>
      <c r="BR32" s="84"/>
      <c r="BS32" s="84"/>
      <c r="BT32" s="84"/>
      <c r="BU32" s="85"/>
      <c r="BV32" s="85"/>
      <c r="BW32" s="85"/>
      <c r="BX32" s="84"/>
      <c r="BY32" s="85"/>
      <c r="BZ32" s="85"/>
      <c r="CA32" s="84"/>
      <c r="CB32" s="85"/>
      <c r="CC32" s="86"/>
      <c r="CD32" s="85"/>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row>
    <row r="33" spans="1:108" ht="21" customHeight="1" x14ac:dyDescent="0.25">
      <c r="A33" s="337"/>
      <c r="B33" s="338"/>
      <c r="C33" s="338"/>
      <c r="D33" s="338"/>
      <c r="E33" s="339"/>
      <c r="F33" s="338"/>
      <c r="G33" s="338"/>
      <c r="H33" s="338"/>
      <c r="I33" s="338"/>
      <c r="J33" s="337"/>
      <c r="K33" s="337"/>
      <c r="L33" s="342"/>
      <c r="M33" s="344"/>
      <c r="N33" s="73">
        <v>5</v>
      </c>
      <c r="O33" s="76"/>
      <c r="P33" s="77"/>
      <c r="Q33" s="77"/>
      <c r="R33" s="77"/>
      <c r="S33" s="77"/>
      <c r="T33" s="77"/>
      <c r="U33" s="77"/>
      <c r="V33" s="77"/>
      <c r="W33" s="78">
        <v>0</v>
      </c>
      <c r="X33" s="20" t="s">
        <v>107</v>
      </c>
      <c r="Y33" s="79"/>
      <c r="Z33" s="80" t="s">
        <v>108</v>
      </c>
      <c r="AA33" s="78" t="s">
        <v>78</v>
      </c>
      <c r="AB33" s="77"/>
      <c r="AC33" s="204"/>
      <c r="AD33" s="204"/>
      <c r="AE33" s="219"/>
      <c r="AF33" s="219"/>
      <c r="AG33" s="214"/>
      <c r="AH33" s="214"/>
      <c r="AI33" s="346"/>
      <c r="AJ33" s="346"/>
      <c r="AK33" s="342"/>
      <c r="AL33" s="344"/>
      <c r="AM33" s="348"/>
      <c r="AN33" s="74"/>
      <c r="AO33" s="73"/>
      <c r="AP33" s="82"/>
      <c r="AQ33" s="82"/>
      <c r="AR33" s="74"/>
      <c r="AS33" s="84"/>
      <c r="AT33" s="85"/>
      <c r="AU33" s="84"/>
      <c r="AV33" s="85"/>
      <c r="AW33" s="84"/>
      <c r="AX33" s="85"/>
      <c r="AY33" s="86"/>
      <c r="AZ33" s="74"/>
      <c r="BA33" s="74"/>
      <c r="BB33" s="73"/>
      <c r="BC33" s="82"/>
      <c r="BD33" s="82"/>
      <c r="BE33" s="85"/>
      <c r="BF33" s="85"/>
      <c r="BG33" s="86"/>
      <c r="BH33" s="84"/>
      <c r="BI33" s="84"/>
      <c r="BJ33" s="85"/>
      <c r="BK33" s="85"/>
      <c r="BL33" s="86"/>
      <c r="BM33" s="84"/>
      <c r="BN33" s="84"/>
      <c r="BO33" s="85"/>
      <c r="BP33" s="85"/>
      <c r="BQ33" s="86"/>
      <c r="BR33" s="84"/>
      <c r="BS33" s="84"/>
      <c r="BT33" s="84"/>
      <c r="BU33" s="85"/>
      <c r="BV33" s="85"/>
      <c r="BW33" s="85"/>
      <c r="BX33" s="84"/>
      <c r="BY33" s="85"/>
      <c r="BZ33" s="85"/>
      <c r="CA33" s="84"/>
      <c r="CB33" s="85"/>
      <c r="CC33" s="86"/>
      <c r="CD33" s="85"/>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row>
    <row r="34" spans="1:108" ht="21" customHeight="1" x14ac:dyDescent="0.25">
      <c r="A34" s="337"/>
      <c r="B34" s="338"/>
      <c r="C34" s="338"/>
      <c r="D34" s="338"/>
      <c r="E34" s="339"/>
      <c r="F34" s="338"/>
      <c r="G34" s="338"/>
      <c r="H34" s="338"/>
      <c r="I34" s="338"/>
      <c r="J34" s="337"/>
      <c r="K34" s="337"/>
      <c r="L34" s="342"/>
      <c r="M34" s="345"/>
      <c r="N34" s="73">
        <v>6</v>
      </c>
      <c r="O34" s="76"/>
      <c r="P34" s="77"/>
      <c r="Q34" s="77"/>
      <c r="R34" s="77"/>
      <c r="S34" s="77"/>
      <c r="T34" s="77"/>
      <c r="U34" s="77"/>
      <c r="V34" s="77"/>
      <c r="W34" s="78">
        <v>0</v>
      </c>
      <c r="X34" s="20" t="s">
        <v>107</v>
      </c>
      <c r="Y34" s="79"/>
      <c r="Z34" s="80" t="s">
        <v>108</v>
      </c>
      <c r="AA34" s="78" t="s">
        <v>78</v>
      </c>
      <c r="AB34" s="77"/>
      <c r="AC34" s="204"/>
      <c r="AD34" s="204"/>
      <c r="AE34" s="219"/>
      <c r="AF34" s="219"/>
      <c r="AG34" s="214"/>
      <c r="AH34" s="214"/>
      <c r="AI34" s="346"/>
      <c r="AJ34" s="346"/>
      <c r="AK34" s="342"/>
      <c r="AL34" s="345"/>
      <c r="AM34" s="349"/>
      <c r="AN34" s="74"/>
      <c r="AO34" s="73"/>
      <c r="AP34" s="82"/>
      <c r="AQ34" s="82"/>
      <c r="AR34" s="74"/>
      <c r="AS34" s="84"/>
      <c r="AT34" s="85"/>
      <c r="AU34" s="84"/>
      <c r="AV34" s="85"/>
      <c r="AW34" s="84"/>
      <c r="AX34" s="85"/>
      <c r="AY34" s="86"/>
      <c r="AZ34" s="74"/>
      <c r="BA34" s="74"/>
      <c r="BB34" s="73"/>
      <c r="BC34" s="82"/>
      <c r="BD34" s="82"/>
      <c r="BE34" s="85"/>
      <c r="BF34" s="85"/>
      <c r="BG34" s="86"/>
      <c r="BH34" s="84"/>
      <c r="BI34" s="84"/>
      <c r="BJ34" s="85"/>
      <c r="BK34" s="85"/>
      <c r="BL34" s="86"/>
      <c r="BM34" s="84"/>
      <c r="BN34" s="84"/>
      <c r="BO34" s="85"/>
      <c r="BP34" s="85"/>
      <c r="BQ34" s="86"/>
      <c r="BR34" s="84"/>
      <c r="BS34" s="84"/>
      <c r="BT34" s="84"/>
      <c r="BU34" s="85"/>
      <c r="BV34" s="85"/>
      <c r="BW34" s="85"/>
      <c r="BX34" s="84"/>
      <c r="BY34" s="85"/>
      <c r="BZ34" s="85"/>
      <c r="CA34" s="84"/>
      <c r="CB34" s="85"/>
      <c r="CC34" s="86"/>
      <c r="CD34" s="85"/>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row>
    <row r="35" spans="1:108" ht="21" customHeight="1" x14ac:dyDescent="0.25">
      <c r="A35" s="337">
        <v>6</v>
      </c>
      <c r="B35" s="338"/>
      <c r="C35" s="338"/>
      <c r="D35" s="338"/>
      <c r="E35" s="339"/>
      <c r="F35" s="338"/>
      <c r="G35" s="338"/>
      <c r="H35" s="338"/>
      <c r="I35" s="338"/>
      <c r="J35" s="337"/>
      <c r="K35" s="337"/>
      <c r="L35" s="342">
        <v>0</v>
      </c>
      <c r="M35" s="343" t="b">
        <v>0</v>
      </c>
      <c r="N35" s="73">
        <v>1</v>
      </c>
      <c r="O35" s="76"/>
      <c r="P35" s="77"/>
      <c r="Q35" s="77"/>
      <c r="R35" s="77"/>
      <c r="S35" s="77"/>
      <c r="T35" s="77"/>
      <c r="U35" s="77"/>
      <c r="V35" s="77"/>
      <c r="W35" s="78">
        <v>0</v>
      </c>
      <c r="X35" s="20" t="s">
        <v>107</v>
      </c>
      <c r="Y35" s="79"/>
      <c r="Z35" s="80" t="s">
        <v>108</v>
      </c>
      <c r="AA35" s="78" t="s">
        <v>78</v>
      </c>
      <c r="AB35" s="77"/>
      <c r="AC35" s="204">
        <v>0</v>
      </c>
      <c r="AD35" s="204" t="s">
        <v>107</v>
      </c>
      <c r="AE35" s="219"/>
      <c r="AF35" s="219"/>
      <c r="AG35" s="214" t="s">
        <v>122</v>
      </c>
      <c r="AH35" s="214" t="s">
        <v>122</v>
      </c>
      <c r="AI35" s="346"/>
      <c r="AJ35" s="346"/>
      <c r="AK35" s="342">
        <v>0</v>
      </c>
      <c r="AL35" s="343" t="b">
        <v>0</v>
      </c>
      <c r="AM35" s="347"/>
      <c r="AN35" s="74"/>
      <c r="AO35" s="73"/>
      <c r="AP35" s="82"/>
      <c r="AQ35" s="82"/>
      <c r="AR35" s="74"/>
      <c r="AS35" s="84"/>
      <c r="AT35" s="85"/>
      <c r="AU35" s="84"/>
      <c r="AV35" s="85"/>
      <c r="AW35" s="84"/>
      <c r="AX35" s="85"/>
      <c r="AY35" s="86"/>
      <c r="AZ35" s="74"/>
      <c r="BA35" s="74"/>
      <c r="BB35" s="73"/>
      <c r="BC35" s="82"/>
      <c r="BD35" s="82"/>
      <c r="BE35" s="85"/>
      <c r="BF35" s="85"/>
      <c r="BG35" s="86"/>
      <c r="BH35" s="84"/>
      <c r="BI35" s="84"/>
      <c r="BJ35" s="85"/>
      <c r="BK35" s="85"/>
      <c r="BL35" s="86"/>
      <c r="BM35" s="84"/>
      <c r="BN35" s="84"/>
      <c r="BO35" s="85"/>
      <c r="BP35" s="85"/>
      <c r="BQ35" s="86"/>
      <c r="BR35" s="84"/>
      <c r="BS35" s="84"/>
      <c r="BT35" s="84"/>
      <c r="BU35" s="85"/>
      <c r="BV35" s="85"/>
      <c r="BW35" s="85"/>
      <c r="BX35" s="84"/>
      <c r="BY35" s="85"/>
      <c r="BZ35" s="85"/>
      <c r="CA35" s="84"/>
      <c r="CB35" s="85"/>
      <c r="CC35" s="86"/>
      <c r="CD35" s="85"/>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row>
    <row r="36" spans="1:108" ht="21" customHeight="1" x14ac:dyDescent="0.25">
      <c r="A36" s="337"/>
      <c r="B36" s="338"/>
      <c r="C36" s="338"/>
      <c r="D36" s="338"/>
      <c r="E36" s="339"/>
      <c r="F36" s="338"/>
      <c r="G36" s="338"/>
      <c r="H36" s="338"/>
      <c r="I36" s="338"/>
      <c r="J36" s="337"/>
      <c r="K36" s="337"/>
      <c r="L36" s="342"/>
      <c r="M36" s="344"/>
      <c r="N36" s="73">
        <v>2</v>
      </c>
      <c r="O36" s="76"/>
      <c r="P36" s="77"/>
      <c r="Q36" s="77"/>
      <c r="R36" s="77"/>
      <c r="S36" s="77"/>
      <c r="T36" s="77"/>
      <c r="U36" s="77"/>
      <c r="V36" s="77"/>
      <c r="W36" s="78">
        <v>0</v>
      </c>
      <c r="X36" s="20" t="s">
        <v>107</v>
      </c>
      <c r="Y36" s="79"/>
      <c r="Z36" s="80" t="s">
        <v>108</v>
      </c>
      <c r="AA36" s="78" t="s">
        <v>78</v>
      </c>
      <c r="AB36" s="77"/>
      <c r="AC36" s="204"/>
      <c r="AD36" s="204"/>
      <c r="AE36" s="219"/>
      <c r="AF36" s="219"/>
      <c r="AG36" s="214"/>
      <c r="AH36" s="214"/>
      <c r="AI36" s="346"/>
      <c r="AJ36" s="346"/>
      <c r="AK36" s="342"/>
      <c r="AL36" s="344"/>
      <c r="AM36" s="348"/>
      <c r="AN36" s="74"/>
      <c r="AO36" s="73"/>
      <c r="AP36" s="82"/>
      <c r="AQ36" s="82"/>
      <c r="AR36" s="74"/>
      <c r="AS36" s="84"/>
      <c r="AT36" s="85"/>
      <c r="AU36" s="84"/>
      <c r="AV36" s="85"/>
      <c r="AW36" s="84"/>
      <c r="AX36" s="85"/>
      <c r="AY36" s="86"/>
      <c r="AZ36" s="74"/>
      <c r="BA36" s="74"/>
      <c r="BB36" s="73"/>
      <c r="BC36" s="82"/>
      <c r="BD36" s="82"/>
      <c r="BE36" s="85"/>
      <c r="BF36" s="85"/>
      <c r="BG36" s="86"/>
      <c r="BH36" s="84"/>
      <c r="BI36" s="84"/>
      <c r="BJ36" s="85"/>
      <c r="BK36" s="85"/>
      <c r="BL36" s="86"/>
      <c r="BM36" s="84"/>
      <c r="BN36" s="84"/>
      <c r="BO36" s="85"/>
      <c r="BP36" s="85"/>
      <c r="BQ36" s="86"/>
      <c r="BR36" s="84"/>
      <c r="BS36" s="84"/>
      <c r="BT36" s="84"/>
      <c r="BU36" s="85"/>
      <c r="BV36" s="85"/>
      <c r="BW36" s="85"/>
      <c r="BX36" s="84"/>
      <c r="BY36" s="85"/>
      <c r="BZ36" s="85"/>
      <c r="CA36" s="84"/>
      <c r="CB36" s="85"/>
      <c r="CC36" s="86"/>
      <c r="CD36" s="85"/>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row>
    <row r="37" spans="1:108" ht="21" customHeight="1" x14ac:dyDescent="0.25">
      <c r="A37" s="337"/>
      <c r="B37" s="338"/>
      <c r="C37" s="338"/>
      <c r="D37" s="338"/>
      <c r="E37" s="339"/>
      <c r="F37" s="338"/>
      <c r="G37" s="338"/>
      <c r="H37" s="338"/>
      <c r="I37" s="338"/>
      <c r="J37" s="337"/>
      <c r="K37" s="337"/>
      <c r="L37" s="342"/>
      <c r="M37" s="344"/>
      <c r="N37" s="73">
        <v>3</v>
      </c>
      <c r="O37" s="91"/>
      <c r="P37" s="77"/>
      <c r="Q37" s="77"/>
      <c r="R37" s="77"/>
      <c r="S37" s="77"/>
      <c r="T37" s="77"/>
      <c r="U37" s="77"/>
      <c r="V37" s="77"/>
      <c r="W37" s="78">
        <v>0</v>
      </c>
      <c r="X37" s="20" t="s">
        <v>107</v>
      </c>
      <c r="Y37" s="79"/>
      <c r="Z37" s="80" t="s">
        <v>108</v>
      </c>
      <c r="AA37" s="78" t="s">
        <v>78</v>
      </c>
      <c r="AB37" s="77"/>
      <c r="AC37" s="204"/>
      <c r="AD37" s="204"/>
      <c r="AE37" s="219"/>
      <c r="AF37" s="219"/>
      <c r="AG37" s="214"/>
      <c r="AH37" s="214"/>
      <c r="AI37" s="346"/>
      <c r="AJ37" s="346"/>
      <c r="AK37" s="342"/>
      <c r="AL37" s="344"/>
      <c r="AM37" s="348"/>
      <c r="AN37" s="74"/>
      <c r="AO37" s="73"/>
      <c r="AP37" s="82"/>
      <c r="AQ37" s="82"/>
      <c r="AR37" s="74"/>
      <c r="AS37" s="84"/>
      <c r="AT37" s="85"/>
      <c r="AU37" s="84"/>
      <c r="AV37" s="85"/>
      <c r="AW37" s="84"/>
      <c r="AX37" s="85"/>
      <c r="AY37" s="86"/>
      <c r="AZ37" s="74"/>
      <c r="BA37" s="74"/>
      <c r="BB37" s="73"/>
      <c r="BC37" s="82"/>
      <c r="BD37" s="82"/>
      <c r="BE37" s="85"/>
      <c r="BF37" s="85"/>
      <c r="BG37" s="86"/>
      <c r="BH37" s="84"/>
      <c r="BI37" s="84"/>
      <c r="BJ37" s="85"/>
      <c r="BK37" s="85"/>
      <c r="BL37" s="86"/>
      <c r="BM37" s="84"/>
      <c r="BN37" s="84"/>
      <c r="BO37" s="85"/>
      <c r="BP37" s="85"/>
      <c r="BQ37" s="86"/>
      <c r="BR37" s="84"/>
      <c r="BS37" s="84"/>
      <c r="BT37" s="84"/>
      <c r="BU37" s="85"/>
      <c r="BV37" s="85"/>
      <c r="BW37" s="85"/>
      <c r="BX37" s="84"/>
      <c r="BY37" s="85"/>
      <c r="BZ37" s="85"/>
      <c r="CA37" s="84"/>
      <c r="CB37" s="85"/>
      <c r="CC37" s="86"/>
      <c r="CD37" s="85"/>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row>
    <row r="38" spans="1:108" ht="21" customHeight="1" x14ac:dyDescent="0.25">
      <c r="A38" s="337"/>
      <c r="B38" s="338"/>
      <c r="C38" s="338"/>
      <c r="D38" s="338"/>
      <c r="E38" s="339"/>
      <c r="F38" s="338"/>
      <c r="G38" s="338"/>
      <c r="H38" s="338"/>
      <c r="I38" s="338"/>
      <c r="J38" s="337"/>
      <c r="K38" s="337"/>
      <c r="L38" s="342"/>
      <c r="M38" s="344"/>
      <c r="N38" s="73">
        <v>4</v>
      </c>
      <c r="O38" s="76"/>
      <c r="P38" s="77"/>
      <c r="Q38" s="77"/>
      <c r="R38" s="77"/>
      <c r="S38" s="77"/>
      <c r="T38" s="77"/>
      <c r="U38" s="77"/>
      <c r="V38" s="77"/>
      <c r="W38" s="78">
        <v>0</v>
      </c>
      <c r="X38" s="20" t="s">
        <v>107</v>
      </c>
      <c r="Y38" s="79"/>
      <c r="Z38" s="80" t="s">
        <v>108</v>
      </c>
      <c r="AA38" s="78" t="s">
        <v>78</v>
      </c>
      <c r="AB38" s="77"/>
      <c r="AC38" s="204"/>
      <c r="AD38" s="204"/>
      <c r="AE38" s="219"/>
      <c r="AF38" s="219"/>
      <c r="AG38" s="214"/>
      <c r="AH38" s="214"/>
      <c r="AI38" s="346"/>
      <c r="AJ38" s="346"/>
      <c r="AK38" s="342"/>
      <c r="AL38" s="344"/>
      <c r="AM38" s="348"/>
      <c r="AN38" s="74"/>
      <c r="AO38" s="73"/>
      <c r="AP38" s="82"/>
      <c r="AQ38" s="82"/>
      <c r="AR38" s="74"/>
      <c r="AS38" s="84"/>
      <c r="AT38" s="85"/>
      <c r="AU38" s="84"/>
      <c r="AV38" s="85"/>
      <c r="AW38" s="84"/>
      <c r="AX38" s="85"/>
      <c r="AY38" s="86"/>
      <c r="AZ38" s="74"/>
      <c r="BA38" s="74"/>
      <c r="BB38" s="73"/>
      <c r="BC38" s="82"/>
      <c r="BD38" s="82"/>
      <c r="BE38" s="85"/>
      <c r="BF38" s="85"/>
      <c r="BG38" s="86"/>
      <c r="BH38" s="84"/>
      <c r="BI38" s="84"/>
      <c r="BJ38" s="85"/>
      <c r="BK38" s="85"/>
      <c r="BL38" s="86"/>
      <c r="BM38" s="84"/>
      <c r="BN38" s="84"/>
      <c r="BO38" s="85"/>
      <c r="BP38" s="85"/>
      <c r="BQ38" s="86"/>
      <c r="BR38" s="84"/>
      <c r="BS38" s="84"/>
      <c r="BT38" s="84"/>
      <c r="BU38" s="85"/>
      <c r="BV38" s="85"/>
      <c r="BW38" s="85"/>
      <c r="BX38" s="84"/>
      <c r="BY38" s="85"/>
      <c r="BZ38" s="85"/>
      <c r="CA38" s="84"/>
      <c r="CB38" s="85"/>
      <c r="CC38" s="86"/>
      <c r="CD38" s="85"/>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row>
    <row r="39" spans="1:108" ht="21" customHeight="1" x14ac:dyDescent="0.25">
      <c r="A39" s="337"/>
      <c r="B39" s="338"/>
      <c r="C39" s="338"/>
      <c r="D39" s="338"/>
      <c r="E39" s="339"/>
      <c r="F39" s="338"/>
      <c r="G39" s="338"/>
      <c r="H39" s="338"/>
      <c r="I39" s="338"/>
      <c r="J39" s="337"/>
      <c r="K39" s="337"/>
      <c r="L39" s="342"/>
      <c r="M39" s="344"/>
      <c r="N39" s="73">
        <v>5</v>
      </c>
      <c r="O39" s="76"/>
      <c r="P39" s="77"/>
      <c r="Q39" s="77"/>
      <c r="R39" s="77"/>
      <c r="S39" s="77"/>
      <c r="T39" s="77"/>
      <c r="U39" s="77"/>
      <c r="V39" s="77"/>
      <c r="W39" s="78">
        <v>0</v>
      </c>
      <c r="X39" s="20" t="s">
        <v>107</v>
      </c>
      <c r="Y39" s="79"/>
      <c r="Z39" s="80" t="s">
        <v>108</v>
      </c>
      <c r="AA39" s="78" t="s">
        <v>78</v>
      </c>
      <c r="AB39" s="77"/>
      <c r="AC39" s="204"/>
      <c r="AD39" s="204"/>
      <c r="AE39" s="219"/>
      <c r="AF39" s="219"/>
      <c r="AG39" s="214"/>
      <c r="AH39" s="214"/>
      <c r="AI39" s="346"/>
      <c r="AJ39" s="346"/>
      <c r="AK39" s="342"/>
      <c r="AL39" s="344"/>
      <c r="AM39" s="348"/>
      <c r="AN39" s="74"/>
      <c r="AO39" s="73"/>
      <c r="AP39" s="82"/>
      <c r="AQ39" s="82"/>
      <c r="AR39" s="74"/>
      <c r="AS39" s="84"/>
      <c r="AT39" s="85"/>
      <c r="AU39" s="84"/>
      <c r="AV39" s="85"/>
      <c r="AW39" s="84"/>
      <c r="AX39" s="85"/>
      <c r="AY39" s="86"/>
      <c r="AZ39" s="74"/>
      <c r="BA39" s="74"/>
      <c r="BB39" s="73"/>
      <c r="BC39" s="82"/>
      <c r="BD39" s="82"/>
      <c r="BE39" s="85"/>
      <c r="BF39" s="85"/>
      <c r="BG39" s="86"/>
      <c r="BH39" s="84"/>
      <c r="BI39" s="84"/>
      <c r="BJ39" s="85"/>
      <c r="BK39" s="85"/>
      <c r="BL39" s="86"/>
      <c r="BM39" s="84"/>
      <c r="BN39" s="84"/>
      <c r="BO39" s="85"/>
      <c r="BP39" s="85"/>
      <c r="BQ39" s="86"/>
      <c r="BR39" s="84"/>
      <c r="BS39" s="84"/>
      <c r="BT39" s="84"/>
      <c r="BU39" s="85"/>
      <c r="BV39" s="85"/>
      <c r="BW39" s="85"/>
      <c r="BX39" s="84"/>
      <c r="BY39" s="85"/>
      <c r="BZ39" s="85"/>
      <c r="CA39" s="84"/>
      <c r="CB39" s="85"/>
      <c r="CC39" s="86"/>
      <c r="CD39" s="85"/>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row>
    <row r="40" spans="1:108" ht="21" customHeight="1" x14ac:dyDescent="0.25">
      <c r="A40" s="337"/>
      <c r="B40" s="338"/>
      <c r="C40" s="338"/>
      <c r="D40" s="338"/>
      <c r="E40" s="339"/>
      <c r="F40" s="338"/>
      <c r="G40" s="338"/>
      <c r="H40" s="338"/>
      <c r="I40" s="338"/>
      <c r="J40" s="337"/>
      <c r="K40" s="337"/>
      <c r="L40" s="342"/>
      <c r="M40" s="345"/>
      <c r="N40" s="73">
        <v>6</v>
      </c>
      <c r="O40" s="76"/>
      <c r="P40" s="77"/>
      <c r="Q40" s="77"/>
      <c r="R40" s="77"/>
      <c r="S40" s="77"/>
      <c r="T40" s="77"/>
      <c r="U40" s="77"/>
      <c r="V40" s="77"/>
      <c r="W40" s="78">
        <v>0</v>
      </c>
      <c r="X40" s="20" t="s">
        <v>107</v>
      </c>
      <c r="Y40" s="79"/>
      <c r="Z40" s="80" t="s">
        <v>108</v>
      </c>
      <c r="AA40" s="78" t="s">
        <v>78</v>
      </c>
      <c r="AB40" s="77"/>
      <c r="AC40" s="204"/>
      <c r="AD40" s="204"/>
      <c r="AE40" s="219"/>
      <c r="AF40" s="219"/>
      <c r="AG40" s="214"/>
      <c r="AH40" s="214"/>
      <c r="AI40" s="346"/>
      <c r="AJ40" s="346"/>
      <c r="AK40" s="342"/>
      <c r="AL40" s="345"/>
      <c r="AM40" s="349"/>
      <c r="AN40" s="74"/>
      <c r="AO40" s="73"/>
      <c r="AP40" s="82"/>
      <c r="AQ40" s="82"/>
      <c r="AR40" s="74"/>
      <c r="AS40" s="84"/>
      <c r="AT40" s="85"/>
      <c r="AU40" s="84"/>
      <c r="AV40" s="85"/>
      <c r="AW40" s="84"/>
      <c r="AX40" s="85"/>
      <c r="AY40" s="86"/>
      <c r="AZ40" s="74"/>
      <c r="BA40" s="74"/>
      <c r="BB40" s="73"/>
      <c r="BC40" s="82"/>
      <c r="BD40" s="82"/>
      <c r="BE40" s="85"/>
      <c r="BF40" s="85"/>
      <c r="BG40" s="86"/>
      <c r="BH40" s="84"/>
      <c r="BI40" s="84"/>
      <c r="BJ40" s="85"/>
      <c r="BK40" s="85"/>
      <c r="BL40" s="86"/>
      <c r="BM40" s="84"/>
      <c r="BN40" s="84"/>
      <c r="BO40" s="85"/>
      <c r="BP40" s="85"/>
      <c r="BQ40" s="86"/>
      <c r="BR40" s="84"/>
      <c r="BS40" s="84"/>
      <c r="BT40" s="84"/>
      <c r="BU40" s="85"/>
      <c r="BV40" s="85"/>
      <c r="BW40" s="85"/>
      <c r="BX40" s="84"/>
      <c r="BY40" s="85"/>
      <c r="BZ40" s="85"/>
      <c r="CA40" s="84"/>
      <c r="CB40" s="85"/>
      <c r="CC40" s="86"/>
      <c r="CD40" s="85"/>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row>
    <row r="41" spans="1:108" ht="21" customHeight="1" x14ac:dyDescent="0.25">
      <c r="A41" s="337">
        <v>7</v>
      </c>
      <c r="B41" s="338"/>
      <c r="C41" s="338"/>
      <c r="D41" s="338"/>
      <c r="E41" s="339"/>
      <c r="F41" s="338"/>
      <c r="G41" s="338"/>
      <c r="H41" s="338"/>
      <c r="I41" s="338"/>
      <c r="J41" s="337"/>
      <c r="K41" s="337"/>
      <c r="L41" s="342">
        <v>0</v>
      </c>
      <c r="M41" s="343" t="b">
        <v>0</v>
      </c>
      <c r="N41" s="73">
        <v>1</v>
      </c>
      <c r="O41" s="76"/>
      <c r="P41" s="77"/>
      <c r="Q41" s="77"/>
      <c r="R41" s="77"/>
      <c r="S41" s="77"/>
      <c r="T41" s="77"/>
      <c r="U41" s="77"/>
      <c r="V41" s="77"/>
      <c r="W41" s="78">
        <v>0</v>
      </c>
      <c r="X41" s="20" t="s">
        <v>107</v>
      </c>
      <c r="Y41" s="79"/>
      <c r="Z41" s="80" t="s">
        <v>108</v>
      </c>
      <c r="AA41" s="78" t="s">
        <v>78</v>
      </c>
      <c r="AB41" s="77"/>
      <c r="AC41" s="204">
        <v>0</v>
      </c>
      <c r="AD41" s="204" t="s">
        <v>107</v>
      </c>
      <c r="AE41" s="219"/>
      <c r="AF41" s="219"/>
      <c r="AG41" s="214" t="s">
        <v>122</v>
      </c>
      <c r="AH41" s="214" t="s">
        <v>122</v>
      </c>
      <c r="AI41" s="346"/>
      <c r="AJ41" s="346"/>
      <c r="AK41" s="342">
        <v>0</v>
      </c>
      <c r="AL41" s="343" t="b">
        <v>0</v>
      </c>
      <c r="AM41" s="347"/>
      <c r="AN41" s="74"/>
      <c r="AO41" s="73"/>
      <c r="AP41" s="82"/>
      <c r="AQ41" s="82"/>
      <c r="AR41" s="74"/>
      <c r="AS41" s="84"/>
      <c r="AT41" s="85"/>
      <c r="AU41" s="84"/>
      <c r="AV41" s="85"/>
      <c r="AW41" s="84"/>
      <c r="AX41" s="85"/>
      <c r="AY41" s="86"/>
      <c r="AZ41" s="74"/>
      <c r="BA41" s="74"/>
      <c r="BB41" s="73"/>
      <c r="BC41" s="82"/>
      <c r="BD41" s="82"/>
      <c r="BE41" s="85"/>
      <c r="BF41" s="85"/>
      <c r="BG41" s="86"/>
      <c r="BH41" s="84"/>
      <c r="BI41" s="84"/>
      <c r="BJ41" s="85"/>
      <c r="BK41" s="85"/>
      <c r="BL41" s="86"/>
      <c r="BM41" s="84"/>
      <c r="BN41" s="84"/>
      <c r="BO41" s="85"/>
      <c r="BP41" s="85"/>
      <c r="BQ41" s="86"/>
      <c r="BR41" s="84"/>
      <c r="BS41" s="84"/>
      <c r="BT41" s="84"/>
      <c r="BU41" s="85"/>
      <c r="BV41" s="85"/>
      <c r="BW41" s="85"/>
      <c r="BX41" s="84"/>
      <c r="BY41" s="85"/>
      <c r="BZ41" s="85"/>
      <c r="CA41" s="84"/>
      <c r="CB41" s="85"/>
      <c r="CC41" s="86"/>
      <c r="CD41" s="85"/>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row>
    <row r="42" spans="1:108" ht="21" customHeight="1" x14ac:dyDescent="0.25">
      <c r="A42" s="337"/>
      <c r="B42" s="338"/>
      <c r="C42" s="338"/>
      <c r="D42" s="338"/>
      <c r="E42" s="339"/>
      <c r="F42" s="338"/>
      <c r="G42" s="338"/>
      <c r="H42" s="338"/>
      <c r="I42" s="338"/>
      <c r="J42" s="337"/>
      <c r="K42" s="337"/>
      <c r="L42" s="342"/>
      <c r="M42" s="344"/>
      <c r="N42" s="73">
        <v>2</v>
      </c>
      <c r="O42" s="76"/>
      <c r="P42" s="77"/>
      <c r="Q42" s="77"/>
      <c r="R42" s="77"/>
      <c r="S42" s="77"/>
      <c r="T42" s="77"/>
      <c r="U42" s="77"/>
      <c r="V42" s="77"/>
      <c r="W42" s="78">
        <v>0</v>
      </c>
      <c r="X42" s="20" t="s">
        <v>107</v>
      </c>
      <c r="Y42" s="79"/>
      <c r="Z42" s="80" t="s">
        <v>108</v>
      </c>
      <c r="AA42" s="78" t="s">
        <v>78</v>
      </c>
      <c r="AB42" s="77"/>
      <c r="AC42" s="204"/>
      <c r="AD42" s="204"/>
      <c r="AE42" s="219"/>
      <c r="AF42" s="219"/>
      <c r="AG42" s="214"/>
      <c r="AH42" s="214"/>
      <c r="AI42" s="346"/>
      <c r="AJ42" s="346"/>
      <c r="AK42" s="342"/>
      <c r="AL42" s="344"/>
      <c r="AM42" s="348"/>
      <c r="AN42" s="74"/>
      <c r="AO42" s="73"/>
      <c r="AP42" s="82"/>
      <c r="AQ42" s="82"/>
      <c r="AR42" s="74"/>
      <c r="AS42" s="84"/>
      <c r="AT42" s="85"/>
      <c r="AU42" s="84"/>
      <c r="AV42" s="85"/>
      <c r="AW42" s="84"/>
      <c r="AX42" s="85"/>
      <c r="AY42" s="86"/>
      <c r="AZ42" s="74"/>
      <c r="BA42" s="74"/>
      <c r="BB42" s="73"/>
      <c r="BC42" s="82"/>
      <c r="BD42" s="82"/>
      <c r="BE42" s="85"/>
      <c r="BF42" s="85"/>
      <c r="BG42" s="86"/>
      <c r="BH42" s="84"/>
      <c r="BI42" s="84"/>
      <c r="BJ42" s="85"/>
      <c r="BK42" s="85"/>
      <c r="BL42" s="86"/>
      <c r="BM42" s="84"/>
      <c r="BN42" s="84"/>
      <c r="BO42" s="85"/>
      <c r="BP42" s="85"/>
      <c r="BQ42" s="86"/>
      <c r="BR42" s="84"/>
      <c r="BS42" s="84"/>
      <c r="BT42" s="84"/>
      <c r="BU42" s="85"/>
      <c r="BV42" s="85"/>
      <c r="BW42" s="85"/>
      <c r="BX42" s="84"/>
      <c r="BY42" s="85"/>
      <c r="BZ42" s="85"/>
      <c r="CA42" s="84"/>
      <c r="CB42" s="85"/>
      <c r="CC42" s="86"/>
      <c r="CD42" s="85"/>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row>
    <row r="43" spans="1:108" ht="21" customHeight="1" x14ac:dyDescent="0.25">
      <c r="A43" s="337"/>
      <c r="B43" s="338"/>
      <c r="C43" s="338"/>
      <c r="D43" s="338"/>
      <c r="E43" s="339"/>
      <c r="F43" s="338"/>
      <c r="G43" s="338"/>
      <c r="H43" s="338"/>
      <c r="I43" s="338"/>
      <c r="J43" s="337"/>
      <c r="K43" s="337"/>
      <c r="L43" s="342"/>
      <c r="M43" s="344"/>
      <c r="N43" s="73">
        <v>3</v>
      </c>
      <c r="O43" s="91"/>
      <c r="P43" s="77"/>
      <c r="Q43" s="77"/>
      <c r="R43" s="77"/>
      <c r="S43" s="77"/>
      <c r="T43" s="77"/>
      <c r="U43" s="77"/>
      <c r="V43" s="77"/>
      <c r="W43" s="78">
        <v>0</v>
      </c>
      <c r="X43" s="20" t="s">
        <v>107</v>
      </c>
      <c r="Y43" s="79"/>
      <c r="Z43" s="80" t="s">
        <v>108</v>
      </c>
      <c r="AA43" s="78" t="s">
        <v>78</v>
      </c>
      <c r="AB43" s="77"/>
      <c r="AC43" s="204"/>
      <c r="AD43" s="204"/>
      <c r="AE43" s="219"/>
      <c r="AF43" s="219"/>
      <c r="AG43" s="214"/>
      <c r="AH43" s="214"/>
      <c r="AI43" s="346"/>
      <c r="AJ43" s="346"/>
      <c r="AK43" s="342"/>
      <c r="AL43" s="344"/>
      <c r="AM43" s="348"/>
      <c r="AN43" s="74"/>
      <c r="AO43" s="73"/>
      <c r="AP43" s="82"/>
      <c r="AQ43" s="82"/>
      <c r="AR43" s="74"/>
      <c r="AS43" s="84"/>
      <c r="AT43" s="85"/>
      <c r="AU43" s="84"/>
      <c r="AV43" s="85"/>
      <c r="AW43" s="84"/>
      <c r="AX43" s="85"/>
      <c r="AY43" s="86"/>
      <c r="AZ43" s="74"/>
      <c r="BA43" s="74"/>
      <c r="BB43" s="73"/>
      <c r="BC43" s="82"/>
      <c r="BD43" s="82"/>
      <c r="BE43" s="85"/>
      <c r="BF43" s="85"/>
      <c r="BG43" s="86"/>
      <c r="BH43" s="84"/>
      <c r="BI43" s="84"/>
      <c r="BJ43" s="85"/>
      <c r="BK43" s="85"/>
      <c r="BL43" s="86"/>
      <c r="BM43" s="84"/>
      <c r="BN43" s="84"/>
      <c r="BO43" s="85"/>
      <c r="BP43" s="85"/>
      <c r="BQ43" s="86"/>
      <c r="BR43" s="84"/>
      <c r="BS43" s="84"/>
      <c r="BT43" s="84"/>
      <c r="BU43" s="85"/>
      <c r="BV43" s="85"/>
      <c r="BW43" s="85"/>
      <c r="BX43" s="84"/>
      <c r="BY43" s="85"/>
      <c r="BZ43" s="85"/>
      <c r="CA43" s="84"/>
      <c r="CB43" s="85"/>
      <c r="CC43" s="86"/>
      <c r="CD43" s="85"/>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row>
    <row r="44" spans="1:108" ht="21" customHeight="1" x14ac:dyDescent="0.25">
      <c r="A44" s="337"/>
      <c r="B44" s="338"/>
      <c r="C44" s="338"/>
      <c r="D44" s="338"/>
      <c r="E44" s="339"/>
      <c r="F44" s="338"/>
      <c r="G44" s="338"/>
      <c r="H44" s="338"/>
      <c r="I44" s="338"/>
      <c r="J44" s="337"/>
      <c r="K44" s="337"/>
      <c r="L44" s="342"/>
      <c r="M44" s="344"/>
      <c r="N44" s="73">
        <v>4</v>
      </c>
      <c r="O44" s="76"/>
      <c r="P44" s="77"/>
      <c r="Q44" s="77"/>
      <c r="R44" s="77"/>
      <c r="S44" s="77"/>
      <c r="T44" s="77"/>
      <c r="U44" s="77"/>
      <c r="V44" s="77"/>
      <c r="W44" s="78">
        <v>0</v>
      </c>
      <c r="X44" s="20" t="s">
        <v>107</v>
      </c>
      <c r="Y44" s="79"/>
      <c r="Z44" s="80" t="s">
        <v>108</v>
      </c>
      <c r="AA44" s="78" t="s">
        <v>78</v>
      </c>
      <c r="AB44" s="77"/>
      <c r="AC44" s="204"/>
      <c r="AD44" s="204"/>
      <c r="AE44" s="219"/>
      <c r="AF44" s="219"/>
      <c r="AG44" s="214"/>
      <c r="AH44" s="214"/>
      <c r="AI44" s="346"/>
      <c r="AJ44" s="346"/>
      <c r="AK44" s="342"/>
      <c r="AL44" s="344"/>
      <c r="AM44" s="348"/>
      <c r="AN44" s="74"/>
      <c r="AO44" s="73"/>
      <c r="AP44" s="82"/>
      <c r="AQ44" s="82"/>
      <c r="AR44" s="74"/>
      <c r="AS44" s="84"/>
      <c r="AT44" s="85"/>
      <c r="AU44" s="84"/>
      <c r="AV44" s="85"/>
      <c r="AW44" s="84"/>
      <c r="AX44" s="85"/>
      <c r="AY44" s="86"/>
      <c r="AZ44" s="74"/>
      <c r="BA44" s="74"/>
      <c r="BB44" s="73"/>
      <c r="BC44" s="82"/>
      <c r="BD44" s="82"/>
      <c r="BE44" s="85"/>
      <c r="BF44" s="85"/>
      <c r="BG44" s="86"/>
      <c r="BH44" s="84"/>
      <c r="BI44" s="84"/>
      <c r="BJ44" s="85"/>
      <c r="BK44" s="85"/>
      <c r="BL44" s="86"/>
      <c r="BM44" s="84"/>
      <c r="BN44" s="84"/>
      <c r="BO44" s="85"/>
      <c r="BP44" s="85"/>
      <c r="BQ44" s="86"/>
      <c r="BR44" s="84"/>
      <c r="BS44" s="84"/>
      <c r="BT44" s="84"/>
      <c r="BU44" s="85"/>
      <c r="BV44" s="85"/>
      <c r="BW44" s="85"/>
      <c r="BX44" s="84"/>
      <c r="BY44" s="85"/>
      <c r="BZ44" s="85"/>
      <c r="CA44" s="84"/>
      <c r="CB44" s="85"/>
      <c r="CC44" s="86"/>
      <c r="CD44" s="85"/>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row>
    <row r="45" spans="1:108" ht="21" customHeight="1" x14ac:dyDescent="0.25">
      <c r="A45" s="337"/>
      <c r="B45" s="338"/>
      <c r="C45" s="338"/>
      <c r="D45" s="338"/>
      <c r="E45" s="339"/>
      <c r="F45" s="338"/>
      <c r="G45" s="338"/>
      <c r="H45" s="338"/>
      <c r="I45" s="338"/>
      <c r="J45" s="337"/>
      <c r="K45" s="337"/>
      <c r="L45" s="342"/>
      <c r="M45" s="344"/>
      <c r="N45" s="73">
        <v>5</v>
      </c>
      <c r="O45" s="76"/>
      <c r="P45" s="77"/>
      <c r="Q45" s="77"/>
      <c r="R45" s="77"/>
      <c r="S45" s="77"/>
      <c r="T45" s="77"/>
      <c r="U45" s="77"/>
      <c r="V45" s="77"/>
      <c r="W45" s="78">
        <v>0</v>
      </c>
      <c r="X45" s="20" t="s">
        <v>107</v>
      </c>
      <c r="Y45" s="79"/>
      <c r="Z45" s="80" t="s">
        <v>108</v>
      </c>
      <c r="AA45" s="78" t="s">
        <v>78</v>
      </c>
      <c r="AB45" s="77"/>
      <c r="AC45" s="204"/>
      <c r="AD45" s="204"/>
      <c r="AE45" s="219"/>
      <c r="AF45" s="219"/>
      <c r="AG45" s="214"/>
      <c r="AH45" s="214"/>
      <c r="AI45" s="346"/>
      <c r="AJ45" s="346"/>
      <c r="AK45" s="342"/>
      <c r="AL45" s="344"/>
      <c r="AM45" s="348"/>
      <c r="AN45" s="74"/>
      <c r="AO45" s="73"/>
      <c r="AP45" s="82"/>
      <c r="AQ45" s="82"/>
      <c r="AR45" s="74"/>
      <c r="AS45" s="84"/>
      <c r="AT45" s="85"/>
      <c r="AU45" s="84"/>
      <c r="AV45" s="85"/>
      <c r="AW45" s="84"/>
      <c r="AX45" s="85"/>
      <c r="AY45" s="86"/>
      <c r="AZ45" s="74"/>
      <c r="BA45" s="74"/>
      <c r="BB45" s="73"/>
      <c r="BC45" s="82"/>
      <c r="BD45" s="82"/>
      <c r="BE45" s="85"/>
      <c r="BF45" s="85"/>
      <c r="BG45" s="86"/>
      <c r="BH45" s="84"/>
      <c r="BI45" s="84"/>
      <c r="BJ45" s="85"/>
      <c r="BK45" s="85"/>
      <c r="BL45" s="86"/>
      <c r="BM45" s="84"/>
      <c r="BN45" s="84"/>
      <c r="BO45" s="85"/>
      <c r="BP45" s="85"/>
      <c r="BQ45" s="86"/>
      <c r="BR45" s="84"/>
      <c r="BS45" s="84"/>
      <c r="BT45" s="84"/>
      <c r="BU45" s="85"/>
      <c r="BV45" s="85"/>
      <c r="BW45" s="85"/>
      <c r="BX45" s="84"/>
      <c r="BY45" s="85"/>
      <c r="BZ45" s="85"/>
      <c r="CA45" s="84"/>
      <c r="CB45" s="85"/>
      <c r="CC45" s="86"/>
      <c r="CD45" s="85"/>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row>
    <row r="46" spans="1:108" ht="21" customHeight="1" x14ac:dyDescent="0.25">
      <c r="A46" s="337"/>
      <c r="B46" s="338"/>
      <c r="C46" s="338"/>
      <c r="D46" s="338"/>
      <c r="E46" s="339"/>
      <c r="F46" s="338"/>
      <c r="G46" s="338"/>
      <c r="H46" s="338"/>
      <c r="I46" s="338"/>
      <c r="J46" s="337"/>
      <c r="K46" s="337"/>
      <c r="L46" s="342"/>
      <c r="M46" s="345"/>
      <c r="N46" s="73">
        <v>6</v>
      </c>
      <c r="O46" s="76"/>
      <c r="P46" s="77"/>
      <c r="Q46" s="77"/>
      <c r="R46" s="77"/>
      <c r="S46" s="77"/>
      <c r="T46" s="77"/>
      <c r="U46" s="77"/>
      <c r="V46" s="77"/>
      <c r="W46" s="78">
        <v>0</v>
      </c>
      <c r="X46" s="20" t="s">
        <v>107</v>
      </c>
      <c r="Y46" s="79"/>
      <c r="Z46" s="80" t="s">
        <v>108</v>
      </c>
      <c r="AA46" s="78" t="s">
        <v>78</v>
      </c>
      <c r="AB46" s="77"/>
      <c r="AC46" s="204"/>
      <c r="AD46" s="204"/>
      <c r="AE46" s="219"/>
      <c r="AF46" s="219"/>
      <c r="AG46" s="214"/>
      <c r="AH46" s="214"/>
      <c r="AI46" s="346"/>
      <c r="AJ46" s="346"/>
      <c r="AK46" s="342"/>
      <c r="AL46" s="345"/>
      <c r="AM46" s="349"/>
      <c r="AN46" s="74"/>
      <c r="AO46" s="73"/>
      <c r="AP46" s="82"/>
      <c r="AQ46" s="82"/>
      <c r="AR46" s="74"/>
      <c r="AS46" s="84"/>
      <c r="AT46" s="85"/>
      <c r="AU46" s="84"/>
      <c r="AV46" s="85"/>
      <c r="AW46" s="84"/>
      <c r="AX46" s="85"/>
      <c r="AY46" s="86"/>
      <c r="AZ46" s="74"/>
      <c r="BA46" s="74"/>
      <c r="BB46" s="73"/>
      <c r="BC46" s="82"/>
      <c r="BD46" s="82"/>
      <c r="BE46" s="85"/>
      <c r="BF46" s="85"/>
      <c r="BG46" s="86"/>
      <c r="BH46" s="84"/>
      <c r="BI46" s="84"/>
      <c r="BJ46" s="85"/>
      <c r="BK46" s="85"/>
      <c r="BL46" s="86"/>
      <c r="BM46" s="84"/>
      <c r="BN46" s="84"/>
      <c r="BO46" s="85"/>
      <c r="BP46" s="85"/>
      <c r="BQ46" s="86"/>
      <c r="BR46" s="84"/>
      <c r="BS46" s="84"/>
      <c r="BT46" s="84"/>
      <c r="BU46" s="85"/>
      <c r="BV46" s="85"/>
      <c r="BW46" s="85"/>
      <c r="BX46" s="84"/>
      <c r="BY46" s="85"/>
      <c r="BZ46" s="85"/>
      <c r="CA46" s="84"/>
      <c r="CB46" s="85"/>
      <c r="CC46" s="86"/>
      <c r="CD46" s="85"/>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row>
    <row r="47" spans="1:108" ht="21" customHeight="1" x14ac:dyDescent="0.25">
      <c r="A47" s="337">
        <v>8</v>
      </c>
      <c r="B47" s="338"/>
      <c r="C47" s="338"/>
      <c r="D47" s="338"/>
      <c r="E47" s="339"/>
      <c r="F47" s="338"/>
      <c r="G47" s="338"/>
      <c r="H47" s="338"/>
      <c r="I47" s="338"/>
      <c r="J47" s="337"/>
      <c r="K47" s="337"/>
      <c r="L47" s="342">
        <v>0</v>
      </c>
      <c r="M47" s="343" t="b">
        <v>0</v>
      </c>
      <c r="N47" s="73">
        <v>1</v>
      </c>
      <c r="O47" s="76"/>
      <c r="P47" s="77"/>
      <c r="Q47" s="77"/>
      <c r="R47" s="77"/>
      <c r="S47" s="77"/>
      <c r="T47" s="77"/>
      <c r="U47" s="77"/>
      <c r="V47" s="77"/>
      <c r="W47" s="78">
        <v>0</v>
      </c>
      <c r="X47" s="20" t="s">
        <v>107</v>
      </c>
      <c r="Y47" s="79"/>
      <c r="Z47" s="80" t="s">
        <v>108</v>
      </c>
      <c r="AA47" s="78" t="s">
        <v>78</v>
      </c>
      <c r="AB47" s="77"/>
      <c r="AC47" s="204">
        <v>0</v>
      </c>
      <c r="AD47" s="204" t="s">
        <v>107</v>
      </c>
      <c r="AE47" s="219"/>
      <c r="AF47" s="219"/>
      <c r="AG47" s="214" t="s">
        <v>122</v>
      </c>
      <c r="AH47" s="214" t="s">
        <v>122</v>
      </c>
      <c r="AI47" s="346"/>
      <c r="AJ47" s="346"/>
      <c r="AK47" s="342">
        <v>0</v>
      </c>
      <c r="AL47" s="343" t="b">
        <v>0</v>
      </c>
      <c r="AM47" s="347"/>
      <c r="AN47" s="74"/>
      <c r="AO47" s="73"/>
      <c r="AP47" s="82"/>
      <c r="AQ47" s="82"/>
      <c r="AR47" s="74"/>
      <c r="AS47" s="84"/>
      <c r="AT47" s="85"/>
      <c r="AU47" s="84"/>
      <c r="AV47" s="85"/>
      <c r="AW47" s="84"/>
      <c r="AX47" s="85"/>
      <c r="AY47" s="86"/>
      <c r="AZ47" s="74"/>
      <c r="BA47" s="74"/>
      <c r="BB47" s="73"/>
      <c r="BC47" s="82"/>
      <c r="BD47" s="82"/>
      <c r="BE47" s="85"/>
      <c r="BF47" s="85"/>
      <c r="BG47" s="86"/>
      <c r="BH47" s="84"/>
      <c r="BI47" s="84"/>
      <c r="BJ47" s="85"/>
      <c r="BK47" s="85"/>
      <c r="BL47" s="86"/>
      <c r="BM47" s="84"/>
      <c r="BN47" s="84"/>
      <c r="BO47" s="85"/>
      <c r="BP47" s="85"/>
      <c r="BQ47" s="86"/>
      <c r="BR47" s="84"/>
      <c r="BS47" s="84"/>
      <c r="BT47" s="84"/>
      <c r="BU47" s="85"/>
      <c r="BV47" s="85"/>
      <c r="BW47" s="85"/>
      <c r="BX47" s="84"/>
      <c r="BY47" s="85"/>
      <c r="BZ47" s="85"/>
      <c r="CA47" s="84"/>
      <c r="CB47" s="85"/>
      <c r="CC47" s="86"/>
      <c r="CD47" s="85"/>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row>
    <row r="48" spans="1:108" ht="21" customHeight="1" x14ac:dyDescent="0.25">
      <c r="A48" s="337"/>
      <c r="B48" s="338"/>
      <c r="C48" s="338"/>
      <c r="D48" s="338"/>
      <c r="E48" s="339"/>
      <c r="F48" s="338"/>
      <c r="G48" s="338"/>
      <c r="H48" s="338"/>
      <c r="I48" s="338"/>
      <c r="J48" s="337"/>
      <c r="K48" s="337"/>
      <c r="L48" s="342"/>
      <c r="M48" s="344"/>
      <c r="N48" s="73">
        <v>2</v>
      </c>
      <c r="O48" s="76"/>
      <c r="P48" s="77"/>
      <c r="Q48" s="77"/>
      <c r="R48" s="77"/>
      <c r="S48" s="77"/>
      <c r="T48" s="77"/>
      <c r="U48" s="77"/>
      <c r="V48" s="77"/>
      <c r="W48" s="78">
        <v>0</v>
      </c>
      <c r="X48" s="20" t="s">
        <v>107</v>
      </c>
      <c r="Y48" s="79"/>
      <c r="Z48" s="80" t="s">
        <v>108</v>
      </c>
      <c r="AA48" s="78" t="s">
        <v>78</v>
      </c>
      <c r="AB48" s="77"/>
      <c r="AC48" s="204"/>
      <c r="AD48" s="204"/>
      <c r="AE48" s="219"/>
      <c r="AF48" s="219"/>
      <c r="AG48" s="214"/>
      <c r="AH48" s="214"/>
      <c r="AI48" s="346"/>
      <c r="AJ48" s="346"/>
      <c r="AK48" s="342"/>
      <c r="AL48" s="344"/>
      <c r="AM48" s="348"/>
      <c r="AN48" s="74"/>
      <c r="AO48" s="73"/>
      <c r="AP48" s="82"/>
      <c r="AQ48" s="82"/>
      <c r="AR48" s="74"/>
      <c r="AS48" s="84"/>
      <c r="AT48" s="85"/>
      <c r="AU48" s="84"/>
      <c r="AV48" s="85"/>
      <c r="AW48" s="84"/>
      <c r="AX48" s="85"/>
      <c r="AY48" s="86"/>
      <c r="AZ48" s="74"/>
      <c r="BA48" s="74"/>
      <c r="BB48" s="73"/>
      <c r="BC48" s="82"/>
      <c r="BD48" s="82"/>
      <c r="BE48" s="85"/>
      <c r="BF48" s="85"/>
      <c r="BG48" s="86"/>
      <c r="BH48" s="84"/>
      <c r="BI48" s="84"/>
      <c r="BJ48" s="85"/>
      <c r="BK48" s="85"/>
      <c r="BL48" s="86"/>
      <c r="BM48" s="84"/>
      <c r="BN48" s="84"/>
      <c r="BO48" s="85"/>
      <c r="BP48" s="85"/>
      <c r="BQ48" s="86"/>
      <c r="BR48" s="84"/>
      <c r="BS48" s="84"/>
      <c r="BT48" s="84"/>
      <c r="BU48" s="85"/>
      <c r="BV48" s="85"/>
      <c r="BW48" s="85"/>
      <c r="BX48" s="84"/>
      <c r="BY48" s="85"/>
      <c r="BZ48" s="85"/>
      <c r="CA48" s="84"/>
      <c r="CB48" s="85"/>
      <c r="CC48" s="86"/>
      <c r="CD48" s="85"/>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row>
    <row r="49" spans="1:108" ht="21" customHeight="1" x14ac:dyDescent="0.25">
      <c r="A49" s="337"/>
      <c r="B49" s="338"/>
      <c r="C49" s="338"/>
      <c r="D49" s="338"/>
      <c r="E49" s="339"/>
      <c r="F49" s="338"/>
      <c r="G49" s="338"/>
      <c r="H49" s="338"/>
      <c r="I49" s="338"/>
      <c r="J49" s="337"/>
      <c r="K49" s="337"/>
      <c r="L49" s="342"/>
      <c r="M49" s="344"/>
      <c r="N49" s="73">
        <v>3</v>
      </c>
      <c r="O49" s="91"/>
      <c r="P49" s="77"/>
      <c r="Q49" s="77"/>
      <c r="R49" s="77"/>
      <c r="S49" s="77"/>
      <c r="T49" s="77"/>
      <c r="U49" s="77"/>
      <c r="V49" s="77"/>
      <c r="W49" s="78">
        <v>0</v>
      </c>
      <c r="X49" s="20" t="s">
        <v>107</v>
      </c>
      <c r="Y49" s="79"/>
      <c r="Z49" s="80" t="s">
        <v>108</v>
      </c>
      <c r="AA49" s="78" t="s">
        <v>78</v>
      </c>
      <c r="AB49" s="77"/>
      <c r="AC49" s="204"/>
      <c r="AD49" s="204"/>
      <c r="AE49" s="219"/>
      <c r="AF49" s="219"/>
      <c r="AG49" s="214"/>
      <c r="AH49" s="214"/>
      <c r="AI49" s="346"/>
      <c r="AJ49" s="346"/>
      <c r="AK49" s="342"/>
      <c r="AL49" s="344"/>
      <c r="AM49" s="348"/>
      <c r="AN49" s="74"/>
      <c r="AO49" s="73"/>
      <c r="AP49" s="82"/>
      <c r="AQ49" s="82"/>
      <c r="AR49" s="74"/>
      <c r="AS49" s="84"/>
      <c r="AT49" s="85"/>
      <c r="AU49" s="84"/>
      <c r="AV49" s="85"/>
      <c r="AW49" s="84"/>
      <c r="AX49" s="85"/>
      <c r="AY49" s="86"/>
      <c r="AZ49" s="74"/>
      <c r="BA49" s="74"/>
      <c r="BB49" s="73"/>
      <c r="BC49" s="82"/>
      <c r="BD49" s="82"/>
      <c r="BE49" s="85"/>
      <c r="BF49" s="85"/>
      <c r="BG49" s="86"/>
      <c r="BH49" s="84"/>
      <c r="BI49" s="84"/>
      <c r="BJ49" s="85"/>
      <c r="BK49" s="85"/>
      <c r="BL49" s="86"/>
      <c r="BM49" s="84"/>
      <c r="BN49" s="84"/>
      <c r="BO49" s="85"/>
      <c r="BP49" s="85"/>
      <c r="BQ49" s="86"/>
      <c r="BR49" s="84"/>
      <c r="BS49" s="84"/>
      <c r="BT49" s="84"/>
      <c r="BU49" s="85"/>
      <c r="BV49" s="85"/>
      <c r="BW49" s="85"/>
      <c r="BX49" s="84"/>
      <c r="BY49" s="85"/>
      <c r="BZ49" s="85"/>
      <c r="CA49" s="84"/>
      <c r="CB49" s="85"/>
      <c r="CC49" s="86"/>
      <c r="CD49" s="85"/>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row>
    <row r="50" spans="1:108" ht="21" customHeight="1" x14ac:dyDescent="0.25">
      <c r="A50" s="337"/>
      <c r="B50" s="338"/>
      <c r="C50" s="338"/>
      <c r="D50" s="338"/>
      <c r="E50" s="339"/>
      <c r="F50" s="338"/>
      <c r="G50" s="338"/>
      <c r="H50" s="338"/>
      <c r="I50" s="338"/>
      <c r="J50" s="337"/>
      <c r="K50" s="337"/>
      <c r="L50" s="342"/>
      <c r="M50" s="344"/>
      <c r="N50" s="73">
        <v>4</v>
      </c>
      <c r="O50" s="76"/>
      <c r="P50" s="77"/>
      <c r="Q50" s="77"/>
      <c r="R50" s="77"/>
      <c r="S50" s="77"/>
      <c r="T50" s="77"/>
      <c r="U50" s="77"/>
      <c r="V50" s="77"/>
      <c r="W50" s="78">
        <v>0</v>
      </c>
      <c r="X50" s="20" t="s">
        <v>107</v>
      </c>
      <c r="Y50" s="79"/>
      <c r="Z50" s="80" t="s">
        <v>108</v>
      </c>
      <c r="AA50" s="78" t="s">
        <v>78</v>
      </c>
      <c r="AB50" s="77"/>
      <c r="AC50" s="204"/>
      <c r="AD50" s="204"/>
      <c r="AE50" s="219"/>
      <c r="AF50" s="219"/>
      <c r="AG50" s="214"/>
      <c r="AH50" s="214"/>
      <c r="AI50" s="346"/>
      <c r="AJ50" s="346"/>
      <c r="AK50" s="342"/>
      <c r="AL50" s="344"/>
      <c r="AM50" s="348"/>
      <c r="AN50" s="74"/>
      <c r="AO50" s="73"/>
      <c r="AP50" s="82"/>
      <c r="AQ50" s="82"/>
      <c r="AR50" s="74"/>
      <c r="AS50" s="84"/>
      <c r="AT50" s="85"/>
      <c r="AU50" s="84"/>
      <c r="AV50" s="85"/>
      <c r="AW50" s="84"/>
      <c r="AX50" s="85"/>
      <c r="AY50" s="86"/>
      <c r="AZ50" s="74"/>
      <c r="BA50" s="74"/>
      <c r="BB50" s="73"/>
      <c r="BC50" s="82"/>
      <c r="BD50" s="82"/>
      <c r="BE50" s="85"/>
      <c r="BF50" s="85"/>
      <c r="BG50" s="86"/>
      <c r="BH50" s="84"/>
      <c r="BI50" s="84"/>
      <c r="BJ50" s="85"/>
      <c r="BK50" s="85"/>
      <c r="BL50" s="86"/>
      <c r="BM50" s="84"/>
      <c r="BN50" s="84"/>
      <c r="BO50" s="85"/>
      <c r="BP50" s="85"/>
      <c r="BQ50" s="86"/>
      <c r="BR50" s="84"/>
      <c r="BS50" s="84"/>
      <c r="BT50" s="84"/>
      <c r="BU50" s="85"/>
      <c r="BV50" s="85"/>
      <c r="BW50" s="85"/>
      <c r="BX50" s="84"/>
      <c r="BY50" s="85"/>
      <c r="BZ50" s="85"/>
      <c r="CA50" s="84"/>
      <c r="CB50" s="85"/>
      <c r="CC50" s="86"/>
      <c r="CD50" s="85"/>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row>
    <row r="51" spans="1:108" ht="21" customHeight="1" x14ac:dyDescent="0.25">
      <c r="A51" s="337"/>
      <c r="B51" s="338"/>
      <c r="C51" s="338"/>
      <c r="D51" s="338"/>
      <c r="E51" s="339"/>
      <c r="F51" s="338"/>
      <c r="G51" s="338"/>
      <c r="H51" s="338"/>
      <c r="I51" s="338"/>
      <c r="J51" s="337"/>
      <c r="K51" s="337"/>
      <c r="L51" s="342"/>
      <c r="M51" s="344"/>
      <c r="N51" s="73">
        <v>5</v>
      </c>
      <c r="O51" s="76"/>
      <c r="P51" s="77"/>
      <c r="Q51" s="77"/>
      <c r="R51" s="77"/>
      <c r="S51" s="77"/>
      <c r="T51" s="77"/>
      <c r="U51" s="77"/>
      <c r="V51" s="77"/>
      <c r="W51" s="78">
        <v>0</v>
      </c>
      <c r="X51" s="20" t="s">
        <v>107</v>
      </c>
      <c r="Y51" s="79"/>
      <c r="Z51" s="80" t="s">
        <v>108</v>
      </c>
      <c r="AA51" s="78" t="s">
        <v>78</v>
      </c>
      <c r="AB51" s="77"/>
      <c r="AC51" s="204"/>
      <c r="AD51" s="204"/>
      <c r="AE51" s="219"/>
      <c r="AF51" s="219"/>
      <c r="AG51" s="214"/>
      <c r="AH51" s="214"/>
      <c r="AI51" s="346"/>
      <c r="AJ51" s="346"/>
      <c r="AK51" s="342"/>
      <c r="AL51" s="344"/>
      <c r="AM51" s="348"/>
      <c r="AN51" s="74"/>
      <c r="AO51" s="73"/>
      <c r="AP51" s="82"/>
      <c r="AQ51" s="82"/>
      <c r="AR51" s="74"/>
      <c r="AS51" s="84"/>
      <c r="AT51" s="85"/>
      <c r="AU51" s="84"/>
      <c r="AV51" s="85"/>
      <c r="AW51" s="84"/>
      <c r="AX51" s="85"/>
      <c r="AY51" s="86"/>
      <c r="AZ51" s="74"/>
      <c r="BA51" s="74"/>
      <c r="BB51" s="73"/>
      <c r="BC51" s="82"/>
      <c r="BD51" s="82"/>
      <c r="BE51" s="85"/>
      <c r="BF51" s="85"/>
      <c r="BG51" s="86"/>
      <c r="BH51" s="84"/>
      <c r="BI51" s="84"/>
      <c r="BJ51" s="85"/>
      <c r="BK51" s="85"/>
      <c r="BL51" s="86"/>
      <c r="BM51" s="84"/>
      <c r="BN51" s="84"/>
      <c r="BO51" s="85"/>
      <c r="BP51" s="85"/>
      <c r="BQ51" s="86"/>
      <c r="BR51" s="84"/>
      <c r="BS51" s="84"/>
      <c r="BT51" s="84"/>
      <c r="BU51" s="85"/>
      <c r="BV51" s="85"/>
      <c r="BW51" s="85"/>
      <c r="BX51" s="84"/>
      <c r="BY51" s="85"/>
      <c r="BZ51" s="85"/>
      <c r="CA51" s="84"/>
      <c r="CB51" s="85"/>
      <c r="CC51" s="86"/>
      <c r="CD51" s="85"/>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row>
    <row r="52" spans="1:108" ht="21" customHeight="1" x14ac:dyDescent="0.25">
      <c r="A52" s="337"/>
      <c r="B52" s="338"/>
      <c r="C52" s="338"/>
      <c r="D52" s="338"/>
      <c r="E52" s="339"/>
      <c r="F52" s="338"/>
      <c r="G52" s="338"/>
      <c r="H52" s="338"/>
      <c r="I52" s="338"/>
      <c r="J52" s="337"/>
      <c r="K52" s="337"/>
      <c r="L52" s="342"/>
      <c r="M52" s="345"/>
      <c r="N52" s="73">
        <v>6</v>
      </c>
      <c r="O52" s="76"/>
      <c r="P52" s="77"/>
      <c r="Q52" s="77"/>
      <c r="R52" s="77"/>
      <c r="S52" s="77"/>
      <c r="T52" s="77"/>
      <c r="U52" s="77"/>
      <c r="V52" s="77"/>
      <c r="W52" s="78">
        <v>0</v>
      </c>
      <c r="X52" s="20" t="s">
        <v>107</v>
      </c>
      <c r="Y52" s="79"/>
      <c r="Z52" s="80" t="s">
        <v>108</v>
      </c>
      <c r="AA52" s="78" t="s">
        <v>78</v>
      </c>
      <c r="AB52" s="77"/>
      <c r="AC52" s="204"/>
      <c r="AD52" s="204"/>
      <c r="AE52" s="219"/>
      <c r="AF52" s="219"/>
      <c r="AG52" s="214"/>
      <c r="AH52" s="214"/>
      <c r="AI52" s="346"/>
      <c r="AJ52" s="346"/>
      <c r="AK52" s="342"/>
      <c r="AL52" s="345"/>
      <c r="AM52" s="349"/>
      <c r="AN52" s="74"/>
      <c r="AO52" s="73"/>
      <c r="AP52" s="82"/>
      <c r="AQ52" s="82"/>
      <c r="AR52" s="74"/>
      <c r="AS52" s="84"/>
      <c r="AT52" s="85"/>
      <c r="AU52" s="84"/>
      <c r="AV52" s="85"/>
      <c r="AW52" s="84"/>
      <c r="AX52" s="85"/>
      <c r="AY52" s="86"/>
      <c r="AZ52" s="74"/>
      <c r="BA52" s="74"/>
      <c r="BB52" s="73"/>
      <c r="BC52" s="82"/>
      <c r="BD52" s="82"/>
      <c r="BE52" s="85"/>
      <c r="BF52" s="85"/>
      <c r="BG52" s="86"/>
      <c r="BH52" s="84"/>
      <c r="BI52" s="84"/>
      <c r="BJ52" s="85"/>
      <c r="BK52" s="85"/>
      <c r="BL52" s="86"/>
      <c r="BM52" s="84"/>
      <c r="BN52" s="84"/>
      <c r="BO52" s="85"/>
      <c r="BP52" s="85"/>
      <c r="BQ52" s="86"/>
      <c r="BR52" s="84"/>
      <c r="BS52" s="84"/>
      <c r="BT52" s="84"/>
      <c r="BU52" s="85"/>
      <c r="BV52" s="85"/>
      <c r="BW52" s="85"/>
      <c r="BX52" s="84"/>
      <c r="BY52" s="85"/>
      <c r="BZ52" s="85"/>
      <c r="CA52" s="84"/>
      <c r="CB52" s="85"/>
      <c r="CC52" s="86"/>
      <c r="CD52" s="85"/>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row>
    <row r="53" spans="1:108" ht="21" customHeight="1" x14ac:dyDescent="0.25">
      <c r="A53" s="337">
        <v>9</v>
      </c>
      <c r="B53" s="338"/>
      <c r="C53" s="338"/>
      <c r="D53" s="338"/>
      <c r="E53" s="339"/>
      <c r="F53" s="338"/>
      <c r="G53" s="338"/>
      <c r="H53" s="338"/>
      <c r="I53" s="338"/>
      <c r="J53" s="337"/>
      <c r="K53" s="337"/>
      <c r="L53" s="342">
        <v>0</v>
      </c>
      <c r="M53" s="343" t="b">
        <v>0</v>
      </c>
      <c r="N53" s="73">
        <v>1</v>
      </c>
      <c r="O53" s="76"/>
      <c r="P53" s="77"/>
      <c r="Q53" s="77"/>
      <c r="R53" s="77"/>
      <c r="S53" s="77"/>
      <c r="T53" s="77"/>
      <c r="U53" s="77"/>
      <c r="V53" s="77"/>
      <c r="W53" s="78">
        <v>0</v>
      </c>
      <c r="X53" s="20" t="s">
        <v>107</v>
      </c>
      <c r="Y53" s="79"/>
      <c r="Z53" s="80" t="s">
        <v>108</v>
      </c>
      <c r="AA53" s="78" t="s">
        <v>78</v>
      </c>
      <c r="AB53" s="77"/>
      <c r="AC53" s="204">
        <v>0</v>
      </c>
      <c r="AD53" s="204" t="s">
        <v>107</v>
      </c>
      <c r="AE53" s="219"/>
      <c r="AF53" s="219"/>
      <c r="AG53" s="214" t="s">
        <v>122</v>
      </c>
      <c r="AH53" s="214" t="s">
        <v>122</v>
      </c>
      <c r="AI53" s="346"/>
      <c r="AJ53" s="346"/>
      <c r="AK53" s="342">
        <v>0</v>
      </c>
      <c r="AL53" s="343" t="b">
        <v>0</v>
      </c>
      <c r="AM53" s="347"/>
      <c r="AN53" s="74"/>
      <c r="AO53" s="73"/>
      <c r="AP53" s="82"/>
      <c r="AQ53" s="82"/>
      <c r="AR53" s="74"/>
      <c r="AS53" s="84"/>
      <c r="AT53" s="85"/>
      <c r="AU53" s="84"/>
      <c r="AV53" s="85"/>
      <c r="AW53" s="84"/>
      <c r="AX53" s="85"/>
      <c r="AY53" s="86"/>
      <c r="AZ53" s="74"/>
      <c r="BA53" s="74"/>
      <c r="BB53" s="73"/>
      <c r="BC53" s="82"/>
      <c r="BD53" s="82"/>
      <c r="BE53" s="85"/>
      <c r="BF53" s="85"/>
      <c r="BG53" s="86"/>
      <c r="BH53" s="84"/>
      <c r="BI53" s="84"/>
      <c r="BJ53" s="85"/>
      <c r="BK53" s="85"/>
      <c r="BL53" s="86"/>
      <c r="BM53" s="84"/>
      <c r="BN53" s="84"/>
      <c r="BO53" s="85"/>
      <c r="BP53" s="85"/>
      <c r="BQ53" s="86"/>
      <c r="BR53" s="84"/>
      <c r="BS53" s="84"/>
      <c r="BT53" s="84"/>
      <c r="BU53" s="85"/>
      <c r="BV53" s="85"/>
      <c r="BW53" s="85"/>
      <c r="BX53" s="84"/>
      <c r="BY53" s="85"/>
      <c r="BZ53" s="85"/>
      <c r="CA53" s="84"/>
      <c r="CB53" s="85"/>
      <c r="CC53" s="86"/>
      <c r="CD53" s="85"/>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row>
    <row r="54" spans="1:108" ht="21" customHeight="1" x14ac:dyDescent="0.25">
      <c r="A54" s="337"/>
      <c r="B54" s="338"/>
      <c r="C54" s="338"/>
      <c r="D54" s="338"/>
      <c r="E54" s="339"/>
      <c r="F54" s="338"/>
      <c r="G54" s="338"/>
      <c r="H54" s="338"/>
      <c r="I54" s="338"/>
      <c r="J54" s="337"/>
      <c r="K54" s="337"/>
      <c r="L54" s="342"/>
      <c r="M54" s="344"/>
      <c r="N54" s="73">
        <v>2</v>
      </c>
      <c r="O54" s="76"/>
      <c r="P54" s="77"/>
      <c r="Q54" s="77"/>
      <c r="R54" s="77"/>
      <c r="S54" s="77"/>
      <c r="T54" s="77"/>
      <c r="U54" s="77"/>
      <c r="V54" s="77"/>
      <c r="W54" s="78">
        <v>0</v>
      </c>
      <c r="X54" s="20" t="s">
        <v>107</v>
      </c>
      <c r="Y54" s="79"/>
      <c r="Z54" s="80" t="s">
        <v>108</v>
      </c>
      <c r="AA54" s="78" t="s">
        <v>78</v>
      </c>
      <c r="AB54" s="77"/>
      <c r="AC54" s="204"/>
      <c r="AD54" s="204"/>
      <c r="AE54" s="219"/>
      <c r="AF54" s="219"/>
      <c r="AG54" s="214"/>
      <c r="AH54" s="214"/>
      <c r="AI54" s="346"/>
      <c r="AJ54" s="346"/>
      <c r="AK54" s="342"/>
      <c r="AL54" s="344"/>
      <c r="AM54" s="348"/>
      <c r="AN54" s="74"/>
      <c r="AO54" s="73"/>
      <c r="AP54" s="82"/>
      <c r="AQ54" s="82"/>
      <c r="AR54" s="74"/>
      <c r="AS54" s="84"/>
      <c r="AT54" s="85"/>
      <c r="AU54" s="84"/>
      <c r="AV54" s="85"/>
      <c r="AW54" s="84"/>
      <c r="AX54" s="85"/>
      <c r="AY54" s="86"/>
      <c r="AZ54" s="74"/>
      <c r="BA54" s="74"/>
      <c r="BB54" s="73"/>
      <c r="BC54" s="82"/>
      <c r="BD54" s="82"/>
      <c r="BE54" s="85"/>
      <c r="BF54" s="85"/>
      <c r="BG54" s="86"/>
      <c r="BH54" s="84"/>
      <c r="BI54" s="84"/>
      <c r="BJ54" s="85"/>
      <c r="BK54" s="85"/>
      <c r="BL54" s="86"/>
      <c r="BM54" s="84"/>
      <c r="BN54" s="84"/>
      <c r="BO54" s="85"/>
      <c r="BP54" s="85"/>
      <c r="BQ54" s="86"/>
      <c r="BR54" s="84"/>
      <c r="BS54" s="84"/>
      <c r="BT54" s="84"/>
      <c r="BU54" s="85"/>
      <c r="BV54" s="85"/>
      <c r="BW54" s="85"/>
      <c r="BX54" s="84"/>
      <c r="BY54" s="85"/>
      <c r="BZ54" s="85"/>
      <c r="CA54" s="84"/>
      <c r="CB54" s="85"/>
      <c r="CC54" s="86"/>
      <c r="CD54" s="85"/>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row>
    <row r="55" spans="1:108" ht="21" customHeight="1" x14ac:dyDescent="0.25">
      <c r="A55" s="337"/>
      <c r="B55" s="338"/>
      <c r="C55" s="338"/>
      <c r="D55" s="338"/>
      <c r="E55" s="339"/>
      <c r="F55" s="338"/>
      <c r="G55" s="338"/>
      <c r="H55" s="338"/>
      <c r="I55" s="338"/>
      <c r="J55" s="337"/>
      <c r="K55" s="337"/>
      <c r="L55" s="342"/>
      <c r="M55" s="344"/>
      <c r="N55" s="73">
        <v>3</v>
      </c>
      <c r="O55" s="91"/>
      <c r="P55" s="77"/>
      <c r="Q55" s="77"/>
      <c r="R55" s="77"/>
      <c r="S55" s="77"/>
      <c r="T55" s="77"/>
      <c r="U55" s="77"/>
      <c r="V55" s="77"/>
      <c r="W55" s="78">
        <v>0</v>
      </c>
      <c r="X55" s="20" t="s">
        <v>107</v>
      </c>
      <c r="Y55" s="79"/>
      <c r="Z55" s="80" t="s">
        <v>108</v>
      </c>
      <c r="AA55" s="78" t="s">
        <v>78</v>
      </c>
      <c r="AB55" s="77"/>
      <c r="AC55" s="204"/>
      <c r="AD55" s="204"/>
      <c r="AE55" s="219"/>
      <c r="AF55" s="219"/>
      <c r="AG55" s="214"/>
      <c r="AH55" s="214"/>
      <c r="AI55" s="346"/>
      <c r="AJ55" s="346"/>
      <c r="AK55" s="342"/>
      <c r="AL55" s="344"/>
      <c r="AM55" s="348"/>
      <c r="AN55" s="74"/>
      <c r="AO55" s="73"/>
      <c r="AP55" s="82"/>
      <c r="AQ55" s="82"/>
      <c r="AR55" s="74"/>
      <c r="AS55" s="84"/>
      <c r="AT55" s="85"/>
      <c r="AU55" s="84"/>
      <c r="AV55" s="85"/>
      <c r="AW55" s="84"/>
      <c r="AX55" s="85"/>
      <c r="AY55" s="86"/>
      <c r="AZ55" s="74"/>
      <c r="BA55" s="74"/>
      <c r="BB55" s="73"/>
      <c r="BC55" s="82"/>
      <c r="BD55" s="82"/>
      <c r="BE55" s="85"/>
      <c r="BF55" s="85"/>
      <c r="BG55" s="86"/>
      <c r="BH55" s="84"/>
      <c r="BI55" s="84"/>
      <c r="BJ55" s="85"/>
      <c r="BK55" s="85"/>
      <c r="BL55" s="86"/>
      <c r="BM55" s="84"/>
      <c r="BN55" s="84"/>
      <c r="BO55" s="85"/>
      <c r="BP55" s="85"/>
      <c r="BQ55" s="86"/>
      <c r="BR55" s="84"/>
      <c r="BS55" s="84"/>
      <c r="BT55" s="84"/>
      <c r="BU55" s="85"/>
      <c r="BV55" s="85"/>
      <c r="BW55" s="85"/>
      <c r="BX55" s="84"/>
      <c r="BY55" s="85"/>
      <c r="BZ55" s="85"/>
      <c r="CA55" s="84"/>
      <c r="CB55" s="85"/>
      <c r="CC55" s="86"/>
      <c r="CD55" s="85"/>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row>
    <row r="56" spans="1:108" ht="21" customHeight="1" x14ac:dyDescent="0.25">
      <c r="A56" s="337"/>
      <c r="B56" s="338"/>
      <c r="C56" s="338"/>
      <c r="D56" s="338"/>
      <c r="E56" s="339"/>
      <c r="F56" s="338"/>
      <c r="G56" s="338"/>
      <c r="H56" s="338"/>
      <c r="I56" s="338"/>
      <c r="J56" s="337"/>
      <c r="K56" s="337"/>
      <c r="L56" s="342"/>
      <c r="M56" s="344"/>
      <c r="N56" s="73">
        <v>4</v>
      </c>
      <c r="O56" s="76"/>
      <c r="P56" s="77"/>
      <c r="Q56" s="77"/>
      <c r="R56" s="77"/>
      <c r="S56" s="77"/>
      <c r="T56" s="77"/>
      <c r="U56" s="77"/>
      <c r="V56" s="77"/>
      <c r="W56" s="78">
        <v>0</v>
      </c>
      <c r="X56" s="20" t="s">
        <v>107</v>
      </c>
      <c r="Y56" s="79"/>
      <c r="Z56" s="80" t="s">
        <v>108</v>
      </c>
      <c r="AA56" s="78" t="s">
        <v>78</v>
      </c>
      <c r="AB56" s="77"/>
      <c r="AC56" s="204"/>
      <c r="AD56" s="204"/>
      <c r="AE56" s="219"/>
      <c r="AF56" s="219"/>
      <c r="AG56" s="214"/>
      <c r="AH56" s="214"/>
      <c r="AI56" s="346"/>
      <c r="AJ56" s="346"/>
      <c r="AK56" s="342"/>
      <c r="AL56" s="344"/>
      <c r="AM56" s="348"/>
      <c r="AN56" s="74"/>
      <c r="AO56" s="73"/>
      <c r="AP56" s="82"/>
      <c r="AQ56" s="82"/>
      <c r="AR56" s="74"/>
      <c r="AS56" s="84"/>
      <c r="AT56" s="85"/>
      <c r="AU56" s="84"/>
      <c r="AV56" s="85"/>
      <c r="AW56" s="84"/>
      <c r="AX56" s="85"/>
      <c r="AY56" s="86"/>
      <c r="AZ56" s="74"/>
      <c r="BA56" s="74"/>
      <c r="BB56" s="73"/>
      <c r="BC56" s="82"/>
      <c r="BD56" s="82"/>
      <c r="BE56" s="85"/>
      <c r="BF56" s="85"/>
      <c r="BG56" s="86"/>
      <c r="BH56" s="84"/>
      <c r="BI56" s="84"/>
      <c r="BJ56" s="85"/>
      <c r="BK56" s="85"/>
      <c r="BL56" s="86"/>
      <c r="BM56" s="84"/>
      <c r="BN56" s="84"/>
      <c r="BO56" s="85"/>
      <c r="BP56" s="85"/>
      <c r="BQ56" s="86"/>
      <c r="BR56" s="84"/>
      <c r="BS56" s="84"/>
      <c r="BT56" s="84"/>
      <c r="BU56" s="85"/>
      <c r="BV56" s="85"/>
      <c r="BW56" s="85"/>
      <c r="BX56" s="84"/>
      <c r="BY56" s="85"/>
      <c r="BZ56" s="85"/>
      <c r="CA56" s="84"/>
      <c r="CB56" s="85"/>
      <c r="CC56" s="86"/>
      <c r="CD56" s="85"/>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row>
    <row r="57" spans="1:108" ht="21" customHeight="1" x14ac:dyDescent="0.25">
      <c r="A57" s="337"/>
      <c r="B57" s="338"/>
      <c r="C57" s="338"/>
      <c r="D57" s="338"/>
      <c r="E57" s="339"/>
      <c r="F57" s="338"/>
      <c r="G57" s="338"/>
      <c r="H57" s="338"/>
      <c r="I57" s="338"/>
      <c r="J57" s="337"/>
      <c r="K57" s="337"/>
      <c r="L57" s="342"/>
      <c r="M57" s="344"/>
      <c r="N57" s="73">
        <v>5</v>
      </c>
      <c r="O57" s="76"/>
      <c r="P57" s="77"/>
      <c r="Q57" s="77"/>
      <c r="R57" s="77"/>
      <c r="S57" s="77"/>
      <c r="T57" s="77"/>
      <c r="U57" s="77"/>
      <c r="V57" s="77"/>
      <c r="W57" s="78">
        <v>0</v>
      </c>
      <c r="X57" s="20" t="s">
        <v>107</v>
      </c>
      <c r="Y57" s="79"/>
      <c r="Z57" s="80" t="s">
        <v>108</v>
      </c>
      <c r="AA57" s="78" t="s">
        <v>78</v>
      </c>
      <c r="AB57" s="77"/>
      <c r="AC57" s="204"/>
      <c r="AD57" s="204"/>
      <c r="AE57" s="219"/>
      <c r="AF57" s="219"/>
      <c r="AG57" s="214"/>
      <c r="AH57" s="214"/>
      <c r="AI57" s="346"/>
      <c r="AJ57" s="346"/>
      <c r="AK57" s="342"/>
      <c r="AL57" s="344"/>
      <c r="AM57" s="348"/>
      <c r="AN57" s="74"/>
      <c r="AO57" s="73"/>
      <c r="AP57" s="82"/>
      <c r="AQ57" s="82"/>
      <c r="AR57" s="74"/>
      <c r="AS57" s="84"/>
      <c r="AT57" s="85"/>
      <c r="AU57" s="84"/>
      <c r="AV57" s="85"/>
      <c r="AW57" s="84"/>
      <c r="AX57" s="85"/>
      <c r="AY57" s="86"/>
      <c r="AZ57" s="74"/>
      <c r="BA57" s="74"/>
      <c r="BB57" s="73"/>
      <c r="BC57" s="82"/>
      <c r="BD57" s="82"/>
      <c r="BE57" s="85"/>
      <c r="BF57" s="85"/>
      <c r="BG57" s="86"/>
      <c r="BH57" s="84"/>
      <c r="BI57" s="84"/>
      <c r="BJ57" s="85"/>
      <c r="BK57" s="85"/>
      <c r="BL57" s="86"/>
      <c r="BM57" s="84"/>
      <c r="BN57" s="84"/>
      <c r="BO57" s="85"/>
      <c r="BP57" s="85"/>
      <c r="BQ57" s="86"/>
      <c r="BR57" s="84"/>
      <c r="BS57" s="84"/>
      <c r="BT57" s="84"/>
      <c r="BU57" s="85"/>
      <c r="BV57" s="85"/>
      <c r="BW57" s="85"/>
      <c r="BX57" s="84"/>
      <c r="BY57" s="85"/>
      <c r="BZ57" s="85"/>
      <c r="CA57" s="84"/>
      <c r="CB57" s="85"/>
      <c r="CC57" s="86"/>
      <c r="CD57" s="85"/>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row>
    <row r="58" spans="1:108" ht="21" customHeight="1" x14ac:dyDescent="0.25">
      <c r="A58" s="337"/>
      <c r="B58" s="338"/>
      <c r="C58" s="338"/>
      <c r="D58" s="338"/>
      <c r="E58" s="339"/>
      <c r="F58" s="338"/>
      <c r="G58" s="338"/>
      <c r="H58" s="338"/>
      <c r="I58" s="338"/>
      <c r="J58" s="337"/>
      <c r="K58" s="337"/>
      <c r="L58" s="342"/>
      <c r="M58" s="345"/>
      <c r="N58" s="73">
        <v>6</v>
      </c>
      <c r="O58" s="76"/>
      <c r="P58" s="77"/>
      <c r="Q58" s="77"/>
      <c r="R58" s="77"/>
      <c r="S58" s="77"/>
      <c r="T58" s="77"/>
      <c r="U58" s="77"/>
      <c r="V58" s="77"/>
      <c r="W58" s="78">
        <v>0</v>
      </c>
      <c r="X58" s="20" t="s">
        <v>107</v>
      </c>
      <c r="Y58" s="79"/>
      <c r="Z58" s="80" t="s">
        <v>108</v>
      </c>
      <c r="AA58" s="78" t="s">
        <v>78</v>
      </c>
      <c r="AB58" s="77"/>
      <c r="AC58" s="204"/>
      <c r="AD58" s="204"/>
      <c r="AE58" s="219"/>
      <c r="AF58" s="219"/>
      <c r="AG58" s="214"/>
      <c r="AH58" s="214"/>
      <c r="AI58" s="346"/>
      <c r="AJ58" s="346"/>
      <c r="AK58" s="342"/>
      <c r="AL58" s="345"/>
      <c r="AM58" s="349"/>
      <c r="AN58" s="74"/>
      <c r="AO58" s="73"/>
      <c r="AP58" s="82"/>
      <c r="AQ58" s="82"/>
      <c r="AR58" s="74"/>
      <c r="AS58" s="84"/>
      <c r="AT58" s="85"/>
      <c r="AU58" s="84"/>
      <c r="AV58" s="85"/>
      <c r="AW58" s="84"/>
      <c r="AX58" s="85"/>
      <c r="AY58" s="86"/>
      <c r="AZ58" s="74"/>
      <c r="BA58" s="74"/>
      <c r="BB58" s="73"/>
      <c r="BC58" s="82"/>
      <c r="BD58" s="82"/>
      <c r="BE58" s="85"/>
      <c r="BF58" s="85"/>
      <c r="BG58" s="86"/>
      <c r="BH58" s="84"/>
      <c r="BI58" s="84"/>
      <c r="BJ58" s="85"/>
      <c r="BK58" s="85"/>
      <c r="BL58" s="86"/>
      <c r="BM58" s="84"/>
      <c r="BN58" s="84"/>
      <c r="BO58" s="85"/>
      <c r="BP58" s="85"/>
      <c r="BQ58" s="86"/>
      <c r="BR58" s="84"/>
      <c r="BS58" s="84"/>
      <c r="BT58" s="84"/>
      <c r="BU58" s="85"/>
      <c r="BV58" s="85"/>
      <c r="BW58" s="85"/>
      <c r="BX58" s="84"/>
      <c r="BY58" s="85"/>
      <c r="BZ58" s="85"/>
      <c r="CA58" s="84"/>
      <c r="CB58" s="85"/>
      <c r="CC58" s="86"/>
      <c r="CD58" s="85"/>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row>
    <row r="59" spans="1:108" ht="21" customHeight="1" x14ac:dyDescent="0.25">
      <c r="A59" s="337">
        <v>10</v>
      </c>
      <c r="B59" s="338"/>
      <c r="C59" s="338"/>
      <c r="D59" s="338"/>
      <c r="E59" s="339"/>
      <c r="F59" s="338"/>
      <c r="G59" s="338"/>
      <c r="H59" s="338"/>
      <c r="I59" s="338"/>
      <c r="J59" s="337"/>
      <c r="K59" s="337"/>
      <c r="L59" s="342">
        <v>0</v>
      </c>
      <c r="M59" s="343" t="b">
        <v>0</v>
      </c>
      <c r="N59" s="73">
        <v>1</v>
      </c>
      <c r="O59" s="76"/>
      <c r="P59" s="77"/>
      <c r="Q59" s="77"/>
      <c r="R59" s="77"/>
      <c r="S59" s="77"/>
      <c r="T59" s="77"/>
      <c r="U59" s="77"/>
      <c r="V59" s="77"/>
      <c r="W59" s="78">
        <v>0</v>
      </c>
      <c r="X59" s="20" t="s">
        <v>107</v>
      </c>
      <c r="Y59" s="79"/>
      <c r="Z59" s="80" t="s">
        <v>108</v>
      </c>
      <c r="AA59" s="78" t="s">
        <v>78</v>
      </c>
      <c r="AB59" s="77"/>
      <c r="AC59" s="204">
        <v>0</v>
      </c>
      <c r="AD59" s="204" t="s">
        <v>107</v>
      </c>
      <c r="AE59" s="219"/>
      <c r="AF59" s="219"/>
      <c r="AG59" s="214" t="s">
        <v>122</v>
      </c>
      <c r="AH59" s="214" t="s">
        <v>122</v>
      </c>
      <c r="AI59" s="346"/>
      <c r="AJ59" s="346"/>
      <c r="AK59" s="342">
        <v>0</v>
      </c>
      <c r="AL59" s="343" t="b">
        <v>0</v>
      </c>
      <c r="AM59" s="347"/>
      <c r="AN59" s="74"/>
      <c r="AO59" s="73"/>
      <c r="AP59" s="82"/>
      <c r="AQ59" s="84"/>
      <c r="AR59" s="85"/>
      <c r="AS59" s="84"/>
      <c r="AT59" s="85"/>
      <c r="AU59" s="84"/>
      <c r="AV59" s="85"/>
      <c r="AW59" s="84"/>
      <c r="AX59" s="85"/>
      <c r="AY59" s="86"/>
      <c r="AZ59" s="74"/>
      <c r="BA59" s="74"/>
      <c r="BB59" s="73"/>
      <c r="BC59" s="82"/>
      <c r="BD59" s="82"/>
      <c r="BE59" s="85"/>
      <c r="BF59" s="85"/>
      <c r="BG59" s="86"/>
      <c r="BH59" s="84"/>
      <c r="BI59" s="84"/>
      <c r="BJ59" s="85"/>
      <c r="BK59" s="85"/>
      <c r="BL59" s="86"/>
      <c r="BM59" s="84"/>
      <c r="BN59" s="84"/>
      <c r="BO59" s="85"/>
      <c r="BP59" s="85"/>
      <c r="BQ59" s="86"/>
      <c r="BR59" s="84"/>
      <c r="BS59" s="84"/>
      <c r="BT59" s="84"/>
      <c r="BU59" s="85"/>
      <c r="BV59" s="85"/>
      <c r="BW59" s="85"/>
      <c r="BX59" s="84"/>
      <c r="BY59" s="85"/>
      <c r="BZ59" s="85"/>
      <c r="CA59" s="84"/>
      <c r="CB59" s="85"/>
      <c r="CC59" s="86"/>
      <c r="CD59" s="85"/>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row>
    <row r="60" spans="1:108" ht="21" customHeight="1" x14ac:dyDescent="0.25">
      <c r="A60" s="337"/>
      <c r="B60" s="338"/>
      <c r="C60" s="338"/>
      <c r="D60" s="338"/>
      <c r="E60" s="339"/>
      <c r="F60" s="338"/>
      <c r="G60" s="338"/>
      <c r="H60" s="338"/>
      <c r="I60" s="338"/>
      <c r="J60" s="337"/>
      <c r="K60" s="337"/>
      <c r="L60" s="342"/>
      <c r="M60" s="344"/>
      <c r="N60" s="73">
        <v>2</v>
      </c>
      <c r="O60" s="76"/>
      <c r="P60" s="77"/>
      <c r="Q60" s="77"/>
      <c r="R60" s="77"/>
      <c r="S60" s="77"/>
      <c r="T60" s="77"/>
      <c r="U60" s="77"/>
      <c r="V60" s="77"/>
      <c r="W60" s="78">
        <v>0</v>
      </c>
      <c r="X60" s="20" t="s">
        <v>107</v>
      </c>
      <c r="Y60" s="79"/>
      <c r="Z60" s="80" t="s">
        <v>108</v>
      </c>
      <c r="AA60" s="78" t="s">
        <v>78</v>
      </c>
      <c r="AB60" s="77"/>
      <c r="AC60" s="204"/>
      <c r="AD60" s="204"/>
      <c r="AE60" s="219"/>
      <c r="AF60" s="219"/>
      <c r="AG60" s="214"/>
      <c r="AH60" s="214"/>
      <c r="AI60" s="346"/>
      <c r="AJ60" s="346"/>
      <c r="AK60" s="342"/>
      <c r="AL60" s="344"/>
      <c r="AM60" s="348"/>
      <c r="AN60" s="74"/>
      <c r="AO60" s="73"/>
      <c r="AP60" s="82"/>
      <c r="AQ60" s="84"/>
      <c r="AR60" s="85"/>
      <c r="AS60" s="84"/>
      <c r="AT60" s="85"/>
      <c r="AU60" s="84"/>
      <c r="AV60" s="85"/>
      <c r="AW60" s="84"/>
      <c r="AX60" s="85"/>
      <c r="AY60" s="86"/>
      <c r="AZ60" s="74"/>
      <c r="BA60" s="74"/>
      <c r="BB60" s="73"/>
      <c r="BC60" s="82"/>
      <c r="BD60" s="82"/>
      <c r="BE60" s="85"/>
      <c r="BF60" s="85"/>
      <c r="BG60" s="86"/>
      <c r="BH60" s="84"/>
      <c r="BI60" s="84"/>
      <c r="BJ60" s="85"/>
      <c r="BK60" s="85"/>
      <c r="BL60" s="86"/>
      <c r="BM60" s="84"/>
      <c r="BN60" s="84"/>
      <c r="BO60" s="85"/>
      <c r="BP60" s="85"/>
      <c r="BQ60" s="86"/>
      <c r="BR60" s="84"/>
      <c r="BS60" s="84"/>
      <c r="BT60" s="84"/>
      <c r="BU60" s="85"/>
      <c r="BV60" s="85"/>
      <c r="BW60" s="85"/>
      <c r="BX60" s="84"/>
      <c r="BY60" s="85"/>
      <c r="BZ60" s="85"/>
      <c r="CA60" s="84"/>
      <c r="CB60" s="85"/>
      <c r="CC60" s="86"/>
      <c r="CD60" s="85"/>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row>
    <row r="61" spans="1:108" ht="21" customHeight="1" x14ac:dyDescent="0.25">
      <c r="A61" s="337"/>
      <c r="B61" s="338"/>
      <c r="C61" s="338"/>
      <c r="D61" s="338"/>
      <c r="E61" s="339"/>
      <c r="F61" s="338"/>
      <c r="G61" s="338"/>
      <c r="H61" s="338"/>
      <c r="I61" s="338"/>
      <c r="J61" s="337"/>
      <c r="K61" s="337"/>
      <c r="L61" s="342"/>
      <c r="M61" s="344"/>
      <c r="N61" s="73">
        <v>3</v>
      </c>
      <c r="O61" s="91"/>
      <c r="P61" s="77"/>
      <c r="Q61" s="77"/>
      <c r="R61" s="77"/>
      <c r="S61" s="77"/>
      <c r="T61" s="77"/>
      <c r="U61" s="77"/>
      <c r="V61" s="77"/>
      <c r="W61" s="78">
        <v>0</v>
      </c>
      <c r="X61" s="20" t="s">
        <v>107</v>
      </c>
      <c r="Y61" s="79"/>
      <c r="Z61" s="80" t="s">
        <v>108</v>
      </c>
      <c r="AA61" s="78" t="s">
        <v>78</v>
      </c>
      <c r="AB61" s="77"/>
      <c r="AC61" s="204"/>
      <c r="AD61" s="204"/>
      <c r="AE61" s="219"/>
      <c r="AF61" s="219"/>
      <c r="AG61" s="214"/>
      <c r="AH61" s="214"/>
      <c r="AI61" s="346"/>
      <c r="AJ61" s="346"/>
      <c r="AK61" s="342"/>
      <c r="AL61" s="344"/>
      <c r="AM61" s="348"/>
      <c r="AN61" s="74"/>
      <c r="AO61" s="73"/>
      <c r="AP61" s="82"/>
      <c r="AQ61" s="84"/>
      <c r="AR61" s="85"/>
      <c r="AS61" s="84"/>
      <c r="AT61" s="85"/>
      <c r="AU61" s="84"/>
      <c r="AV61" s="85"/>
      <c r="AW61" s="84"/>
      <c r="AX61" s="85"/>
      <c r="AY61" s="86"/>
      <c r="AZ61" s="74"/>
      <c r="BA61" s="74"/>
      <c r="BB61" s="73"/>
      <c r="BC61" s="82"/>
      <c r="BD61" s="82"/>
      <c r="BE61" s="85"/>
      <c r="BF61" s="85"/>
      <c r="BG61" s="86"/>
      <c r="BH61" s="84"/>
      <c r="BI61" s="84"/>
      <c r="BJ61" s="85"/>
      <c r="BK61" s="85"/>
      <c r="BL61" s="86"/>
      <c r="BM61" s="84"/>
      <c r="BN61" s="84"/>
      <c r="BO61" s="85"/>
      <c r="BP61" s="85"/>
      <c r="BQ61" s="86"/>
      <c r="BR61" s="84"/>
      <c r="BS61" s="84"/>
      <c r="BT61" s="84"/>
      <c r="BU61" s="85"/>
      <c r="BV61" s="85"/>
      <c r="BW61" s="85"/>
      <c r="BX61" s="84"/>
      <c r="BY61" s="85"/>
      <c r="BZ61" s="85"/>
      <c r="CA61" s="84"/>
      <c r="CB61" s="85"/>
      <c r="CC61" s="86"/>
      <c r="CD61" s="85"/>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row>
    <row r="62" spans="1:108" ht="21" customHeight="1" x14ac:dyDescent="0.25">
      <c r="A62" s="337"/>
      <c r="B62" s="338"/>
      <c r="C62" s="338"/>
      <c r="D62" s="338"/>
      <c r="E62" s="339"/>
      <c r="F62" s="338"/>
      <c r="G62" s="338"/>
      <c r="H62" s="338"/>
      <c r="I62" s="338"/>
      <c r="J62" s="337"/>
      <c r="K62" s="337"/>
      <c r="L62" s="342"/>
      <c r="M62" s="344"/>
      <c r="N62" s="73">
        <v>4</v>
      </c>
      <c r="O62" s="76"/>
      <c r="P62" s="77"/>
      <c r="Q62" s="77"/>
      <c r="R62" s="77"/>
      <c r="S62" s="77"/>
      <c r="T62" s="77"/>
      <c r="U62" s="77"/>
      <c r="V62" s="77"/>
      <c r="W62" s="78">
        <v>0</v>
      </c>
      <c r="X62" s="20" t="s">
        <v>107</v>
      </c>
      <c r="Y62" s="79"/>
      <c r="Z62" s="80" t="s">
        <v>108</v>
      </c>
      <c r="AA62" s="78" t="s">
        <v>78</v>
      </c>
      <c r="AB62" s="77"/>
      <c r="AC62" s="204"/>
      <c r="AD62" s="204"/>
      <c r="AE62" s="219"/>
      <c r="AF62" s="219"/>
      <c r="AG62" s="214"/>
      <c r="AH62" s="214"/>
      <c r="AI62" s="346"/>
      <c r="AJ62" s="346"/>
      <c r="AK62" s="342"/>
      <c r="AL62" s="344"/>
      <c r="AM62" s="348"/>
      <c r="AN62" s="74"/>
      <c r="AO62" s="73"/>
      <c r="AP62" s="82"/>
      <c r="AQ62" s="84"/>
      <c r="AR62" s="85"/>
      <c r="AS62" s="84"/>
      <c r="AT62" s="85"/>
      <c r="AU62" s="84"/>
      <c r="AV62" s="85"/>
      <c r="AW62" s="84"/>
      <c r="AX62" s="85"/>
      <c r="AY62" s="86"/>
      <c r="AZ62" s="74"/>
      <c r="BA62" s="74"/>
      <c r="BB62" s="73"/>
      <c r="BC62" s="82"/>
      <c r="BD62" s="82"/>
      <c r="BE62" s="85"/>
      <c r="BF62" s="85"/>
      <c r="BG62" s="86"/>
      <c r="BH62" s="84"/>
      <c r="BI62" s="84"/>
      <c r="BJ62" s="85"/>
      <c r="BK62" s="85"/>
      <c r="BL62" s="86"/>
      <c r="BM62" s="84"/>
      <c r="BN62" s="84"/>
      <c r="BO62" s="85"/>
      <c r="BP62" s="85"/>
      <c r="BQ62" s="86"/>
      <c r="BR62" s="84"/>
      <c r="BS62" s="84"/>
      <c r="BT62" s="84"/>
      <c r="BU62" s="85"/>
      <c r="BV62" s="85"/>
      <c r="BW62" s="85"/>
      <c r="BX62" s="84"/>
      <c r="BY62" s="85"/>
      <c r="BZ62" s="85"/>
      <c r="CA62" s="84"/>
      <c r="CB62" s="85"/>
      <c r="CC62" s="86"/>
      <c r="CD62" s="85"/>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row>
    <row r="63" spans="1:108" ht="21" customHeight="1" x14ac:dyDescent="0.25">
      <c r="A63" s="337"/>
      <c r="B63" s="338"/>
      <c r="C63" s="338"/>
      <c r="D63" s="338"/>
      <c r="E63" s="339"/>
      <c r="F63" s="338"/>
      <c r="G63" s="338"/>
      <c r="H63" s="338"/>
      <c r="I63" s="338"/>
      <c r="J63" s="337"/>
      <c r="K63" s="337"/>
      <c r="L63" s="342"/>
      <c r="M63" s="344"/>
      <c r="N63" s="73">
        <v>5</v>
      </c>
      <c r="O63" s="76"/>
      <c r="P63" s="77"/>
      <c r="Q63" s="77"/>
      <c r="R63" s="77"/>
      <c r="S63" s="77"/>
      <c r="T63" s="77"/>
      <c r="U63" s="77"/>
      <c r="V63" s="77"/>
      <c r="W63" s="78">
        <v>0</v>
      </c>
      <c r="X63" s="20" t="s">
        <v>107</v>
      </c>
      <c r="Y63" s="79"/>
      <c r="Z63" s="80" t="s">
        <v>108</v>
      </c>
      <c r="AA63" s="78" t="s">
        <v>78</v>
      </c>
      <c r="AB63" s="77"/>
      <c r="AC63" s="204"/>
      <c r="AD63" s="204"/>
      <c r="AE63" s="219"/>
      <c r="AF63" s="219"/>
      <c r="AG63" s="214"/>
      <c r="AH63" s="214"/>
      <c r="AI63" s="346"/>
      <c r="AJ63" s="346"/>
      <c r="AK63" s="342"/>
      <c r="AL63" s="344"/>
      <c r="AM63" s="348"/>
      <c r="AN63" s="74"/>
      <c r="AO63" s="73"/>
      <c r="AP63" s="82"/>
      <c r="AQ63" s="84"/>
      <c r="AR63" s="85"/>
      <c r="AS63" s="84"/>
      <c r="AT63" s="85"/>
      <c r="AU63" s="84"/>
      <c r="AV63" s="85"/>
      <c r="AW63" s="84"/>
      <c r="AX63" s="85"/>
      <c r="AY63" s="86"/>
      <c r="AZ63" s="74"/>
      <c r="BA63" s="74"/>
      <c r="BB63" s="73"/>
      <c r="BC63" s="82"/>
      <c r="BD63" s="82"/>
      <c r="BE63" s="85"/>
      <c r="BF63" s="85"/>
      <c r="BG63" s="86"/>
      <c r="BH63" s="84"/>
      <c r="BI63" s="84"/>
      <c r="BJ63" s="85"/>
      <c r="BK63" s="85"/>
      <c r="BL63" s="86"/>
      <c r="BM63" s="84"/>
      <c r="BN63" s="84"/>
      <c r="BO63" s="85"/>
      <c r="BP63" s="85"/>
      <c r="BQ63" s="86"/>
      <c r="BR63" s="84"/>
      <c r="BS63" s="84"/>
      <c r="BT63" s="84"/>
      <c r="BU63" s="85"/>
      <c r="BV63" s="85"/>
      <c r="BW63" s="85"/>
      <c r="BX63" s="84"/>
      <c r="BY63" s="85"/>
      <c r="BZ63" s="85"/>
      <c r="CA63" s="84"/>
      <c r="CB63" s="85"/>
      <c r="CC63" s="86"/>
      <c r="CD63" s="85"/>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row>
    <row r="64" spans="1:108" ht="21" customHeight="1" x14ac:dyDescent="0.25">
      <c r="A64" s="337"/>
      <c r="B64" s="338"/>
      <c r="C64" s="338"/>
      <c r="D64" s="338"/>
      <c r="E64" s="339"/>
      <c r="F64" s="338"/>
      <c r="G64" s="338"/>
      <c r="H64" s="338"/>
      <c r="I64" s="338"/>
      <c r="J64" s="337"/>
      <c r="K64" s="337"/>
      <c r="L64" s="342"/>
      <c r="M64" s="345"/>
      <c r="N64" s="73">
        <v>6</v>
      </c>
      <c r="O64" s="76"/>
      <c r="P64" s="77"/>
      <c r="Q64" s="77"/>
      <c r="R64" s="77"/>
      <c r="S64" s="77"/>
      <c r="T64" s="77"/>
      <c r="U64" s="77"/>
      <c r="V64" s="77"/>
      <c r="W64" s="78">
        <v>0</v>
      </c>
      <c r="X64" s="20" t="s">
        <v>107</v>
      </c>
      <c r="Y64" s="79"/>
      <c r="Z64" s="80" t="s">
        <v>108</v>
      </c>
      <c r="AA64" s="78" t="s">
        <v>78</v>
      </c>
      <c r="AB64" s="77"/>
      <c r="AC64" s="204"/>
      <c r="AD64" s="204"/>
      <c r="AE64" s="219"/>
      <c r="AF64" s="219"/>
      <c r="AG64" s="214"/>
      <c r="AH64" s="214"/>
      <c r="AI64" s="346"/>
      <c r="AJ64" s="346"/>
      <c r="AK64" s="342"/>
      <c r="AL64" s="345"/>
      <c r="AM64" s="349"/>
      <c r="AN64" s="74"/>
      <c r="AO64" s="73"/>
      <c r="AP64" s="82"/>
      <c r="AQ64" s="84"/>
      <c r="AR64" s="85"/>
      <c r="AS64" s="84"/>
      <c r="AT64" s="85"/>
      <c r="AU64" s="84"/>
      <c r="AV64" s="85"/>
      <c r="AW64" s="84"/>
      <c r="AX64" s="85"/>
      <c r="AY64" s="86"/>
      <c r="AZ64" s="74"/>
      <c r="BA64" s="74"/>
      <c r="BB64" s="73"/>
      <c r="BC64" s="82"/>
      <c r="BD64" s="82"/>
      <c r="BE64" s="85"/>
      <c r="BF64" s="85"/>
      <c r="BG64" s="86"/>
      <c r="BH64" s="84"/>
      <c r="BI64" s="84"/>
      <c r="BJ64" s="85"/>
      <c r="BK64" s="85"/>
      <c r="BL64" s="86"/>
      <c r="BM64" s="84"/>
      <c r="BN64" s="84"/>
      <c r="BO64" s="85"/>
      <c r="BP64" s="85"/>
      <c r="BQ64" s="86"/>
      <c r="BR64" s="84"/>
      <c r="BS64" s="84"/>
      <c r="BT64" s="84"/>
      <c r="BU64" s="85"/>
      <c r="BV64" s="85"/>
      <c r="BW64" s="85"/>
      <c r="BX64" s="84"/>
      <c r="BY64" s="85"/>
      <c r="BZ64" s="85"/>
      <c r="CA64" s="84"/>
      <c r="CB64" s="85"/>
      <c r="CC64" s="86"/>
      <c r="CD64" s="85"/>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row>
    <row r="65" spans="1:56" ht="21" customHeight="1" thickTop="1" x14ac:dyDescent="0.25">
      <c r="A65" s="62"/>
      <c r="B65" s="63"/>
      <c r="C65" s="63"/>
      <c r="D65" s="63"/>
      <c r="E65" s="64"/>
      <c r="F65" s="62"/>
      <c r="G65" s="62"/>
      <c r="H65" s="62"/>
      <c r="I65" s="65"/>
      <c r="J65" s="64"/>
      <c r="K65" s="64"/>
      <c r="L65" s="64"/>
      <c r="M65" s="64"/>
      <c r="N65" s="64"/>
      <c r="O65" s="64"/>
      <c r="P65" s="64"/>
      <c r="Q65" s="64"/>
      <c r="R65" s="64"/>
      <c r="S65" s="64"/>
      <c r="T65" s="64"/>
      <c r="U65" s="64"/>
      <c r="V65" s="64"/>
      <c r="W65" s="64"/>
      <c r="X65" s="64"/>
      <c r="Y65" s="66"/>
      <c r="Z65" s="67"/>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92"/>
      <c r="BA65" s="92"/>
      <c r="BB65" s="92"/>
      <c r="BC65" s="92"/>
      <c r="BD65" s="92"/>
    </row>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63" priority="23" stopIfTrue="1" operator="equal">
      <formula>"Muy Alta"</formula>
    </cfRule>
    <cfRule type="containsText" dxfId="62" priority="24" operator="containsText" text="ZONA RIESGO ALTA">
      <formula>NOT(ISERROR(SEARCH("ZONA RIESGO ALTA",M5)))</formula>
    </cfRule>
    <cfRule type="containsText" dxfId="61" priority="25" operator="containsText" text="ZONA RIESGO MODERADA">
      <formula>NOT(ISERROR(SEARCH("ZONA RIESGO MODERADA",M5)))</formula>
    </cfRule>
    <cfRule type="containsText" dxfId="60" priority="26" operator="containsText" text="ZONA RIESGO BAJA">
      <formula>NOT(ISERROR(SEARCH("ZONA RIESGO BAJA",M5)))</formula>
    </cfRule>
    <cfRule type="cellIs" dxfId="59" priority="27" operator="equal">
      <formula>"Muy Baja"</formula>
    </cfRule>
  </conditionalFormatting>
  <conditionalFormatting sqref="M5:M64">
    <cfRule type="containsText" dxfId="58" priority="22" operator="containsText" text="ZONA RIESGO EXTREMA">
      <formula>NOT(ISERROR(SEARCH("ZONA RIESGO EXTREMA",M5)))</formula>
    </cfRule>
  </conditionalFormatting>
  <conditionalFormatting sqref="X5:X64">
    <cfRule type="containsText" dxfId="57" priority="19" operator="containsText" text="DEBIL">
      <formula>NOT(ISERROR(SEARCH("DEBIL",X5)))</formula>
    </cfRule>
    <cfRule type="containsText" dxfId="56" priority="20" operator="containsText" text="MODERADO">
      <formula>NOT(ISERROR(SEARCH("MODERADO",X5)))</formula>
    </cfRule>
    <cfRule type="containsText" dxfId="55" priority="21" operator="containsText" text="FUERTE">
      <formula>NOT(ISERROR(SEARCH("FUERTE",X5)))</formula>
    </cfRule>
  </conditionalFormatting>
  <conditionalFormatting sqref="AC5:AD5 AC11:AD11 AC17:AD17 AC23:AD23 AC29:AD29 AC35:AD35 AC41:AD41 AC47:AD47 AC53:AD53 AC59:AD59">
    <cfRule type="containsText" dxfId="54" priority="16" operator="containsText" text="DEBIL">
      <formula>NOT(ISERROR(SEARCH("DEBIL",AC5)))</formula>
    </cfRule>
    <cfRule type="containsText" dxfId="53" priority="17" operator="containsText" text="MODERADO">
      <formula>NOT(ISERROR(SEARCH("MODERADO",AC5)))</formula>
    </cfRule>
    <cfRule type="containsText" dxfId="52" priority="18" operator="containsText" text="FUERTE">
      <formula>NOT(ISERROR(SEARCH("FUERTE",AC5)))</formula>
    </cfRule>
  </conditionalFormatting>
  <conditionalFormatting sqref="AI5:AJ5 AI11:AJ11 AI17:AJ17 AI23:AJ23 AI29:AJ29 AI35:AJ35 AI41:AJ41 AI47:AJ47 AI53:AJ53 AI59:AJ59">
    <cfRule type="containsText" dxfId="46" priority="1" operator="containsText" text="casi seguro">
      <formula>NOT(ISERROR(SEARCH("casi seguro",AI5)))</formula>
    </cfRule>
    <cfRule type="containsText" dxfId="45" priority="2" operator="containsText" text="PROBABLE">
      <formula>NOT(ISERROR(SEARCH("PROBABLE",AI5)))</formula>
    </cfRule>
    <cfRule type="containsText" dxfId="44" priority="3" operator="containsText" text="posible">
      <formula>NOT(ISERROR(SEARCH("posible",AI5)))</formula>
    </cfRule>
    <cfRule type="containsText" dxfId="43" priority="4" operator="containsText" text="Improbable">
      <formula>NOT(ISERROR(SEARCH("Improbable",AI5)))</formula>
    </cfRule>
    <cfRule type="containsText" dxfId="42" priority="5" operator="containsText" text="Rara vez">
      <formula>NOT(ISERROR(SEARCH("Rara vez",AI5)))</formula>
    </cfRule>
  </conditionalFormatting>
  <conditionalFormatting sqref="AL5 AL11 AL17 AL23 AL29 AL35 AL41 AL47 AL53 AL59">
    <cfRule type="cellIs" dxfId="37" priority="11" stopIfTrue="1" operator="equal">
      <formula>"Muy Alta"</formula>
    </cfRule>
    <cfRule type="containsText" dxfId="36" priority="12" operator="containsText" text="ZONA RIESGO ALTA">
      <formula>NOT(ISERROR(SEARCH("ZONA RIESGO ALTA",AL5)))</formula>
    </cfRule>
    <cfRule type="containsText" dxfId="35" priority="13" operator="containsText" text="ZONA RIESGO MODERADA">
      <formula>NOT(ISERROR(SEARCH("ZONA RIESGO MODERADA",AL5)))</formula>
    </cfRule>
    <cfRule type="containsText" dxfId="34" priority="14" operator="containsText" text="ZONA RIESGO BAJA">
      <formula>NOT(ISERROR(SEARCH("ZONA RIESGO BAJA",AL5)))</formula>
    </cfRule>
    <cfRule type="cellIs" dxfId="33" priority="15" operator="equal">
      <formula>"Muy Baja"</formula>
    </cfRule>
  </conditionalFormatting>
  <conditionalFormatting sqref="AL5:AL64">
    <cfRule type="containsText" dxfId="32"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43396265-0B64-46AB-8C34-AC59B1AFB381}"/>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0421B353-6112-49A6-941A-DD0E19DB79C9}">
            <xm:f>NOT(ISERROR(SEARCH(#REF!,AI5)))</xm:f>
            <xm:f>#REF!</xm:f>
            <x14:dxf>
              <fill>
                <gradientFill degree="180">
                  <stop position="0">
                    <color rgb="FF008744"/>
                  </stop>
                  <stop position="1">
                    <color theme="0"/>
                  </stop>
                </gradientFill>
              </fill>
            </x14:dxf>
          </x14:cfRule>
          <x14:cfRule type="containsText" priority="29" operator="containsText" id="{ADB4B0C8-17ED-46D4-88FC-0D4C7355CDEA}">
            <xm:f>NOT(ISERROR(SEARCH(#REF!,AI5)))</xm:f>
            <xm:f>#REF!</xm:f>
            <x14:dxf>
              <fill>
                <gradientFill degree="180">
                  <stop position="0">
                    <color rgb="FF008744"/>
                  </stop>
                  <stop position="1">
                    <color theme="0"/>
                  </stop>
                </gradientFill>
              </fill>
            </x14:dxf>
          </x14:cfRule>
          <x14:cfRule type="containsText" priority="30" operator="containsText" id="{D6C9DE00-90D2-4196-BB93-C95EFCF23680}">
            <xm:f>NOT(ISERROR(SEARCH(#REF!,AI5)))</xm:f>
            <xm:f>#REF!</xm:f>
            <x14:dxf>
              <fill>
                <gradientFill degree="180">
                  <stop position="0">
                    <color rgb="FF008744"/>
                  </stop>
                  <stop position="1">
                    <color rgb="FFFFFFFF"/>
                  </stop>
                </gradientFill>
              </fill>
            </x14:dxf>
          </x14:cfRule>
          <x14:cfRule type="containsText" priority="31" operator="containsText" id="{59D57B1C-04E1-42BC-BFF7-4E59E4549637}">
            <xm:f>NOT(ISERROR(SEARCH(#REF!,AI5)))</xm:f>
            <xm:f>#REF!</xm:f>
            <x14:dxf>
              <fill>
                <gradientFill>
                  <stop position="0">
                    <color theme="0"/>
                  </stop>
                  <stop position="1">
                    <color rgb="FFFFFF00"/>
                  </stop>
                </gradientFill>
              </fill>
            </x14:dxf>
          </x14:cfRule>
          <x14:cfRule type="containsText" priority="32" operator="containsText" id="{DC4F0871-FB7A-445B-9219-AE97D97F619B}">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7E8D60E5-28B2-4A0D-BDC7-72419808C4AD}">
            <xm:f>NOT(ISERROR(SEARCH(#REF!,AJ5)))</xm:f>
            <xm:f>#REF!</xm:f>
            <x14:dxf>
              <fill>
                <gradientFill degree="180">
                  <stop position="0">
                    <color rgb="FF008744"/>
                  </stop>
                  <stop position="1">
                    <color theme="0"/>
                  </stop>
                </gradientFill>
              </fill>
            </x14:dxf>
          </x14:cfRule>
          <x14:cfRule type="containsText" priority="7" operator="containsText" id="{5649CDCA-ABF7-4726-9AD5-FF1BBA03779D}">
            <xm:f>NOT(ISERROR(SEARCH(#REF!,AJ5)))</xm:f>
            <xm:f>#REF!</xm:f>
            <x14:dxf>
              <fill>
                <gradientFill degree="180">
                  <stop position="0">
                    <color rgb="FF008744"/>
                  </stop>
                  <stop position="1">
                    <color rgb="FFFFFFFF"/>
                  </stop>
                </gradientFill>
              </fill>
            </x14:dxf>
          </x14:cfRule>
          <x14:cfRule type="containsText" priority="8" operator="containsText" id="{5BC0A4C2-530B-4380-AA06-FCB430FD61AF}">
            <xm:f>NOT(ISERROR(SEARCH(#REF!,AJ5)))</xm:f>
            <xm:f>#REF!</xm:f>
            <x14:dxf>
              <fill>
                <gradientFill>
                  <stop position="0">
                    <color theme="0"/>
                  </stop>
                  <stop position="1">
                    <color rgb="FFFFFF00"/>
                  </stop>
                </gradientFill>
              </fill>
            </x14:dxf>
          </x14:cfRule>
          <x14:cfRule type="containsText" priority="9" operator="containsText" id="{C63222DB-B2BA-41C7-A3EF-9249BAF2C67B}">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FBA9-8B0B-4A41-96B7-53CACCFB5E9D}">
  <dimension ref="A6:CD69"/>
  <sheetViews>
    <sheetView topLeftCell="BR5" workbookViewId="0">
      <selection activeCell="CB9" sqref="CB9"/>
    </sheetView>
  </sheetViews>
  <sheetFormatPr baseColWidth="10" defaultColWidth="11.44140625" defaultRowHeight="14.4" x14ac:dyDescent="0.3"/>
  <cols>
    <col min="3" max="3" width="16.109375" customWidth="1"/>
    <col min="4" max="4" width="14.88671875" customWidth="1"/>
    <col min="5" max="5" width="14.33203125" customWidth="1"/>
    <col min="15" max="15" width="14.33203125" customWidth="1"/>
    <col min="16" max="39" width="0" hidden="1" customWidth="1"/>
    <col min="72" max="72" width="15.88671875" customWidth="1"/>
    <col min="76" max="76" width="14.44140625" customWidth="1"/>
    <col min="77" max="77" width="17.88671875" customWidth="1"/>
    <col min="78" max="78" width="18.33203125" customWidth="1"/>
    <col min="80" max="80" width="26.109375" customWidth="1"/>
    <col min="81" max="81" width="18.5546875" customWidth="1"/>
    <col min="82" max="82" width="19.6640625" customWidth="1"/>
  </cols>
  <sheetData>
    <row r="6" spans="1:82" x14ac:dyDescent="0.3">
      <c r="A6" s="177" t="s">
        <v>0</v>
      </c>
      <c r="B6" s="178"/>
      <c r="C6" s="178"/>
      <c r="D6" s="178"/>
      <c r="E6" s="178"/>
      <c r="F6" s="178"/>
      <c r="G6" s="178"/>
      <c r="H6" s="178"/>
      <c r="I6" s="179"/>
      <c r="J6" s="177" t="s">
        <v>1</v>
      </c>
      <c r="K6" s="178"/>
      <c r="L6" s="178"/>
      <c r="M6" s="179"/>
      <c r="N6" s="177" t="s">
        <v>2</v>
      </c>
      <c r="O6" s="178"/>
      <c r="P6" s="178"/>
      <c r="Q6" s="178"/>
      <c r="R6" s="178"/>
      <c r="S6" s="178"/>
      <c r="T6" s="178"/>
      <c r="U6" s="178"/>
      <c r="V6" s="178"/>
      <c r="W6" s="178"/>
      <c r="X6" s="178"/>
      <c r="Y6" s="178"/>
      <c r="Z6" s="178"/>
      <c r="AA6" s="178"/>
      <c r="AB6" s="178"/>
      <c r="AC6" s="178"/>
      <c r="AD6" s="178"/>
      <c r="AE6" s="178"/>
      <c r="AF6" s="178"/>
      <c r="AG6" s="178"/>
      <c r="AH6" s="179"/>
      <c r="AI6" s="177" t="s">
        <v>3</v>
      </c>
      <c r="AJ6" s="178"/>
      <c r="AK6" s="178"/>
      <c r="AL6" s="179"/>
      <c r="AM6" s="10"/>
      <c r="AN6" s="180" t="s">
        <v>4</v>
      </c>
      <c r="AO6" s="180"/>
      <c r="AP6" s="180"/>
      <c r="AQ6" s="180"/>
      <c r="AR6" s="180"/>
      <c r="AS6" s="180"/>
      <c r="AT6" s="180"/>
      <c r="AU6" s="180"/>
      <c r="AV6" s="180"/>
      <c r="AW6" s="180"/>
      <c r="AX6" s="180"/>
      <c r="AY6" s="180"/>
      <c r="AZ6" s="181" t="s">
        <v>5</v>
      </c>
      <c r="BA6" s="181"/>
      <c r="BB6" s="181"/>
      <c r="BC6" s="181"/>
      <c r="BD6" s="181"/>
      <c r="BE6" s="181" t="s">
        <v>6</v>
      </c>
      <c r="BF6" s="181"/>
      <c r="BG6" s="181"/>
      <c r="BH6" s="181"/>
      <c r="BI6" s="181"/>
      <c r="BJ6" s="181" t="s">
        <v>7</v>
      </c>
      <c r="BK6" s="181"/>
      <c r="BL6" s="181"/>
      <c r="BM6" s="181"/>
      <c r="BN6" s="181"/>
      <c r="BO6" s="181" t="s">
        <v>8</v>
      </c>
      <c r="BP6" s="181"/>
      <c r="BQ6" s="181"/>
      <c r="BR6" s="181"/>
      <c r="BS6" s="181"/>
      <c r="BT6" s="172" t="s">
        <v>9</v>
      </c>
      <c r="BU6" s="172"/>
      <c r="BV6" s="172"/>
      <c r="BW6" s="172"/>
      <c r="BX6" s="173" t="s">
        <v>10</v>
      </c>
      <c r="BY6" s="173"/>
      <c r="BZ6" s="173"/>
      <c r="CA6" s="174" t="s">
        <v>11</v>
      </c>
      <c r="CB6" s="175"/>
      <c r="CC6" s="175"/>
      <c r="CD6" s="176"/>
    </row>
    <row r="7" spans="1:82" x14ac:dyDescent="0.3">
      <c r="A7" s="182" t="s">
        <v>12</v>
      </c>
      <c r="B7" s="183" t="s">
        <v>13</v>
      </c>
      <c r="C7" s="183" t="s">
        <v>14</v>
      </c>
      <c r="D7" s="183" t="s">
        <v>15</v>
      </c>
      <c r="E7" s="184" t="s">
        <v>16</v>
      </c>
      <c r="F7" s="184" t="s">
        <v>17</v>
      </c>
      <c r="G7" s="183" t="s">
        <v>18</v>
      </c>
      <c r="H7" s="183" t="s">
        <v>19</v>
      </c>
      <c r="I7" s="183" t="s">
        <v>20</v>
      </c>
      <c r="J7" s="183" t="s">
        <v>21</v>
      </c>
      <c r="K7" s="183" t="s">
        <v>17</v>
      </c>
      <c r="L7" s="183" t="s">
        <v>22</v>
      </c>
      <c r="M7" s="185" t="s">
        <v>23</v>
      </c>
      <c r="N7" s="187" t="s">
        <v>24</v>
      </c>
      <c r="O7" s="183" t="s">
        <v>25</v>
      </c>
      <c r="P7" s="183" t="s">
        <v>26</v>
      </c>
      <c r="Q7" s="185" t="s">
        <v>27</v>
      </c>
      <c r="R7" s="183" t="s">
        <v>27</v>
      </c>
      <c r="S7" s="183" t="s">
        <v>28</v>
      </c>
      <c r="T7" s="183" t="s">
        <v>29</v>
      </c>
      <c r="U7" s="183" t="s">
        <v>30</v>
      </c>
      <c r="V7" s="183" t="s">
        <v>31</v>
      </c>
      <c r="W7" s="183" t="s">
        <v>32</v>
      </c>
      <c r="X7" s="183" t="s">
        <v>33</v>
      </c>
      <c r="Y7" s="183" t="s">
        <v>34</v>
      </c>
      <c r="Z7" s="183" t="s">
        <v>35</v>
      </c>
      <c r="AA7" s="183" t="s">
        <v>36</v>
      </c>
      <c r="AB7" s="183" t="s">
        <v>37</v>
      </c>
      <c r="AC7" s="188" t="s">
        <v>38</v>
      </c>
      <c r="AD7" s="189"/>
      <c r="AE7" s="183" t="s">
        <v>39</v>
      </c>
      <c r="AF7" s="183" t="s">
        <v>40</v>
      </c>
      <c r="AG7" s="183" t="s">
        <v>41</v>
      </c>
      <c r="AH7" s="183" t="s">
        <v>42</v>
      </c>
      <c r="AI7" s="183" t="s">
        <v>21</v>
      </c>
      <c r="AJ7" s="183" t="s">
        <v>17</v>
      </c>
      <c r="AK7" s="183" t="s">
        <v>22</v>
      </c>
      <c r="AL7" s="185" t="s">
        <v>43</v>
      </c>
      <c r="AM7" s="183" t="s">
        <v>44</v>
      </c>
      <c r="AN7" s="192" t="s">
        <v>45</v>
      </c>
      <c r="AO7" s="192" t="s">
        <v>27</v>
      </c>
      <c r="AP7" s="192" t="s">
        <v>46</v>
      </c>
      <c r="AQ7" s="192" t="s">
        <v>47</v>
      </c>
      <c r="AR7" s="192" t="s">
        <v>48</v>
      </c>
      <c r="AS7" s="192" t="s">
        <v>47</v>
      </c>
      <c r="AT7" s="193" t="s">
        <v>49</v>
      </c>
      <c r="AU7" s="192" t="s">
        <v>47</v>
      </c>
      <c r="AV7" s="192" t="s">
        <v>50</v>
      </c>
      <c r="AW7" s="192" t="s">
        <v>47</v>
      </c>
      <c r="AX7" s="193" t="s">
        <v>51</v>
      </c>
      <c r="AY7" s="192" t="s">
        <v>52</v>
      </c>
      <c r="AZ7" s="195" t="s">
        <v>53</v>
      </c>
      <c r="BA7" s="195" t="s">
        <v>54</v>
      </c>
      <c r="BB7" s="195" t="s">
        <v>27</v>
      </c>
      <c r="BC7" s="195" t="s">
        <v>55</v>
      </c>
      <c r="BD7" s="195" t="s">
        <v>56</v>
      </c>
      <c r="BE7" s="195" t="s">
        <v>53</v>
      </c>
      <c r="BF7" s="195" t="s">
        <v>54</v>
      </c>
      <c r="BG7" s="195" t="s">
        <v>27</v>
      </c>
      <c r="BH7" s="195" t="s">
        <v>55</v>
      </c>
      <c r="BI7" s="195" t="s">
        <v>56</v>
      </c>
      <c r="BJ7" s="195" t="s">
        <v>53</v>
      </c>
      <c r="BK7" s="195" t="s">
        <v>54</v>
      </c>
      <c r="BL7" s="195" t="s">
        <v>27</v>
      </c>
      <c r="BM7" s="195" t="s">
        <v>55</v>
      </c>
      <c r="BN7" s="195" t="s">
        <v>56</v>
      </c>
      <c r="BO7" s="195" t="s">
        <v>53</v>
      </c>
      <c r="BP7" s="195" t="s">
        <v>54</v>
      </c>
      <c r="BQ7" s="195" t="s">
        <v>27</v>
      </c>
      <c r="BR7" s="195" t="s">
        <v>55</v>
      </c>
      <c r="BS7" s="195" t="s">
        <v>56</v>
      </c>
      <c r="BT7" s="201" t="s">
        <v>57</v>
      </c>
      <c r="BU7" s="201" t="s">
        <v>58</v>
      </c>
      <c r="BV7" s="201" t="s">
        <v>59</v>
      </c>
      <c r="BW7" s="201" t="s">
        <v>54</v>
      </c>
      <c r="BX7" s="202" t="s">
        <v>47</v>
      </c>
      <c r="BY7" s="202" t="s">
        <v>60</v>
      </c>
      <c r="BZ7" s="202" t="s">
        <v>61</v>
      </c>
      <c r="CA7" s="196" t="s">
        <v>62</v>
      </c>
      <c r="CB7" s="196" t="s">
        <v>63</v>
      </c>
      <c r="CC7" s="196" t="s">
        <v>64</v>
      </c>
      <c r="CD7" s="196" t="s">
        <v>65</v>
      </c>
    </row>
    <row r="8" spans="1:82" ht="15" thickBot="1" x14ac:dyDescent="0.35">
      <c r="A8" s="182"/>
      <c r="B8" s="183"/>
      <c r="C8" s="183"/>
      <c r="D8" s="183"/>
      <c r="E8" s="184"/>
      <c r="F8" s="184"/>
      <c r="G8" s="183"/>
      <c r="H8" s="183"/>
      <c r="I8" s="183"/>
      <c r="J8" s="183"/>
      <c r="K8" s="183"/>
      <c r="L8" s="183"/>
      <c r="M8" s="186"/>
      <c r="N8" s="187"/>
      <c r="O8" s="183"/>
      <c r="P8" s="183"/>
      <c r="Q8" s="186"/>
      <c r="R8" s="183" t="s">
        <v>27</v>
      </c>
      <c r="S8" s="183"/>
      <c r="T8" s="183"/>
      <c r="U8" s="183"/>
      <c r="V8" s="183"/>
      <c r="W8" s="183" t="s">
        <v>32</v>
      </c>
      <c r="X8" s="183"/>
      <c r="Y8" s="183" t="s">
        <v>32</v>
      </c>
      <c r="Z8" s="183"/>
      <c r="AA8" s="183" t="s">
        <v>36</v>
      </c>
      <c r="AB8" s="183"/>
      <c r="AC8" s="190"/>
      <c r="AD8" s="191"/>
      <c r="AE8" s="183"/>
      <c r="AF8" s="183"/>
      <c r="AG8" s="183"/>
      <c r="AH8" s="183"/>
      <c r="AI8" s="183"/>
      <c r="AJ8" s="183"/>
      <c r="AK8" s="183"/>
      <c r="AL8" s="186"/>
      <c r="AM8" s="183"/>
      <c r="AN8" s="192"/>
      <c r="AO8" s="192"/>
      <c r="AP8" s="192"/>
      <c r="AQ8" s="192"/>
      <c r="AR8" s="192"/>
      <c r="AS8" s="192"/>
      <c r="AT8" s="194"/>
      <c r="AU8" s="192"/>
      <c r="AV8" s="192"/>
      <c r="AW8" s="192"/>
      <c r="AX8" s="194"/>
      <c r="AY8" s="192"/>
      <c r="AZ8" s="195"/>
      <c r="BA8" s="195"/>
      <c r="BB8" s="195"/>
      <c r="BC8" s="195"/>
      <c r="BD8" s="195"/>
      <c r="BE8" s="195"/>
      <c r="BF8" s="195"/>
      <c r="BG8" s="195"/>
      <c r="BH8" s="195"/>
      <c r="BI8" s="195"/>
      <c r="BJ8" s="195"/>
      <c r="BK8" s="195"/>
      <c r="BL8" s="195"/>
      <c r="BM8" s="195"/>
      <c r="BN8" s="195"/>
      <c r="BO8" s="195"/>
      <c r="BP8" s="195"/>
      <c r="BQ8" s="195"/>
      <c r="BR8" s="195"/>
      <c r="BS8" s="195"/>
      <c r="BT8" s="201"/>
      <c r="BU8" s="201"/>
      <c r="BV8" s="201"/>
      <c r="BW8" s="201"/>
      <c r="BX8" s="202"/>
      <c r="BY8" s="202"/>
      <c r="BZ8" s="202"/>
      <c r="CA8" s="196"/>
      <c r="CB8" s="196"/>
      <c r="CC8" s="196"/>
      <c r="CD8" s="196"/>
    </row>
    <row r="9" spans="1:82" ht="281.25" customHeight="1" thickTop="1" thickBot="1" x14ac:dyDescent="0.35">
      <c r="A9" s="220">
        <v>1</v>
      </c>
      <c r="B9" s="199" t="s">
        <v>319</v>
      </c>
      <c r="C9" s="199" t="s">
        <v>320</v>
      </c>
      <c r="D9" s="199" t="s">
        <v>321</v>
      </c>
      <c r="E9" s="200" t="s">
        <v>322</v>
      </c>
      <c r="F9" s="199" t="s">
        <v>323</v>
      </c>
      <c r="G9" s="200" t="s">
        <v>324</v>
      </c>
      <c r="H9" s="200" t="s">
        <v>325</v>
      </c>
      <c r="I9" s="199" t="s">
        <v>73</v>
      </c>
      <c r="J9" s="220">
        <v>3</v>
      </c>
      <c r="K9" s="220">
        <v>4</v>
      </c>
      <c r="L9" s="206">
        <v>48</v>
      </c>
      <c r="M9" s="207" t="s">
        <v>155</v>
      </c>
      <c r="N9" s="15">
        <v>1</v>
      </c>
      <c r="O9" s="52" t="s">
        <v>326</v>
      </c>
      <c r="P9" s="18">
        <v>15</v>
      </c>
      <c r="Q9" s="18">
        <v>15</v>
      </c>
      <c r="R9" s="18">
        <v>15</v>
      </c>
      <c r="S9" s="18">
        <v>15</v>
      </c>
      <c r="T9" s="18">
        <v>15</v>
      </c>
      <c r="U9" s="18">
        <v>15</v>
      </c>
      <c r="V9" s="18">
        <v>10</v>
      </c>
      <c r="W9" s="19">
        <v>100</v>
      </c>
      <c r="X9" s="20" t="s">
        <v>76</v>
      </c>
      <c r="Y9" s="43" t="s">
        <v>77</v>
      </c>
      <c r="Z9" s="44" t="s">
        <v>77</v>
      </c>
      <c r="AA9" s="157" t="s">
        <v>78</v>
      </c>
      <c r="AB9" s="158"/>
      <c r="AC9" s="204">
        <v>100</v>
      </c>
      <c r="AD9" s="204" t="s">
        <v>76</v>
      </c>
      <c r="AE9" s="219" t="s">
        <v>80</v>
      </c>
      <c r="AF9" s="219" t="s">
        <v>80</v>
      </c>
      <c r="AG9" s="214">
        <v>2</v>
      </c>
      <c r="AH9" s="214">
        <v>2</v>
      </c>
      <c r="AI9" s="218">
        <v>1</v>
      </c>
      <c r="AJ9" s="218">
        <v>3</v>
      </c>
      <c r="AK9" s="206">
        <v>12</v>
      </c>
      <c r="AL9" s="207" t="s">
        <v>82</v>
      </c>
      <c r="AM9" s="215" t="s">
        <v>130</v>
      </c>
      <c r="AN9" s="159" t="s">
        <v>327</v>
      </c>
      <c r="AO9" s="16" t="s">
        <v>328</v>
      </c>
      <c r="AP9" s="37">
        <v>45473</v>
      </c>
      <c r="AQ9" s="37">
        <v>45335</v>
      </c>
      <c r="AR9" s="16" t="s">
        <v>329</v>
      </c>
      <c r="AS9" s="31">
        <v>45416</v>
      </c>
      <c r="AT9" s="100" t="s">
        <v>330</v>
      </c>
      <c r="AU9" s="31"/>
      <c r="AV9" s="32"/>
      <c r="AW9" s="31"/>
      <c r="AX9" s="32"/>
      <c r="AY9" s="40" t="s">
        <v>88</v>
      </c>
      <c r="AZ9" s="96">
        <v>45335</v>
      </c>
      <c r="BA9" s="96" t="s">
        <v>331</v>
      </c>
      <c r="BB9" s="15" t="s">
        <v>332</v>
      </c>
      <c r="BC9" s="96" t="s">
        <v>333</v>
      </c>
      <c r="BD9" s="37" t="s">
        <v>140</v>
      </c>
      <c r="BE9" s="41">
        <v>45416</v>
      </c>
      <c r="BF9" s="32" t="s">
        <v>334</v>
      </c>
      <c r="BG9" s="40" t="s">
        <v>332</v>
      </c>
      <c r="BH9" s="100" t="s">
        <v>335</v>
      </c>
      <c r="BI9" s="31" t="s">
        <v>140</v>
      </c>
      <c r="BJ9" s="32"/>
      <c r="BK9" s="32"/>
      <c r="BL9" s="40"/>
      <c r="BM9" s="31"/>
      <c r="BN9" s="31"/>
      <c r="BO9" s="32"/>
      <c r="BP9" s="32"/>
      <c r="BQ9" s="40"/>
      <c r="BR9" s="31"/>
      <c r="BS9" s="31"/>
      <c r="BT9" s="41" t="s">
        <v>336</v>
      </c>
      <c r="BU9" s="32"/>
      <c r="BV9" s="32"/>
      <c r="BW9" s="32"/>
      <c r="BX9" s="31">
        <v>45405</v>
      </c>
      <c r="BY9" s="41" t="s">
        <v>337</v>
      </c>
      <c r="BZ9" s="41" t="s">
        <v>338</v>
      </c>
      <c r="CA9" s="119">
        <v>45421</v>
      </c>
      <c r="CB9" s="350" t="s">
        <v>511</v>
      </c>
      <c r="CC9" s="32" t="s">
        <v>339</v>
      </c>
      <c r="CD9" s="32" t="s">
        <v>340</v>
      </c>
    </row>
    <row r="10" spans="1:82" ht="15.6" hidden="1" thickTop="1" thickBot="1" x14ac:dyDescent="0.35">
      <c r="A10" s="220"/>
      <c r="B10" s="199"/>
      <c r="C10" s="199"/>
      <c r="D10" s="199"/>
      <c r="E10" s="200"/>
      <c r="F10" s="199"/>
      <c r="G10" s="200"/>
      <c r="H10" s="200"/>
      <c r="I10" s="199"/>
      <c r="J10" s="220"/>
      <c r="K10" s="220"/>
      <c r="L10" s="206"/>
      <c r="M10" s="208"/>
      <c r="N10" s="15">
        <v>2</v>
      </c>
      <c r="O10" s="52"/>
      <c r="P10" s="18"/>
      <c r="Q10" s="18"/>
      <c r="R10" s="18"/>
      <c r="S10" s="18"/>
      <c r="T10" s="18"/>
      <c r="U10" s="18"/>
      <c r="V10" s="18"/>
      <c r="W10" s="19">
        <v>0</v>
      </c>
      <c r="X10" s="20" t="s">
        <v>107</v>
      </c>
      <c r="Y10" s="43"/>
      <c r="Z10" s="44" t="s">
        <v>108</v>
      </c>
      <c r="AA10" s="19" t="s">
        <v>78</v>
      </c>
      <c r="AB10" s="18"/>
      <c r="AC10" s="204"/>
      <c r="AD10" s="204"/>
      <c r="AE10" s="219"/>
      <c r="AF10" s="219"/>
      <c r="AG10" s="214"/>
      <c r="AH10" s="214"/>
      <c r="AI10" s="218"/>
      <c r="AJ10" s="218"/>
      <c r="AK10" s="206"/>
      <c r="AL10" s="208"/>
      <c r="AM10" s="216"/>
      <c r="AN10" s="159"/>
      <c r="AO10" s="16"/>
      <c r="AP10" s="37"/>
      <c r="AQ10" s="37"/>
      <c r="AR10" s="16"/>
      <c r="AS10" s="31"/>
      <c r="AT10" s="32"/>
      <c r="AU10" s="31"/>
      <c r="AV10" s="32"/>
      <c r="AW10" s="31"/>
      <c r="AX10" s="32"/>
      <c r="AY10" s="40"/>
      <c r="AZ10" s="16"/>
      <c r="BA10" s="16"/>
      <c r="BB10" s="15"/>
      <c r="BC10" s="37"/>
      <c r="BD10" s="37"/>
      <c r="BE10" s="32"/>
      <c r="BF10" s="32"/>
      <c r="BG10" s="40"/>
      <c r="BH10" s="31"/>
      <c r="BI10" s="31"/>
      <c r="BJ10" s="32"/>
      <c r="BK10" s="32"/>
      <c r="BL10" s="40"/>
      <c r="BM10" s="31"/>
      <c r="BN10" s="31"/>
      <c r="BO10" s="32"/>
      <c r="BP10" s="32"/>
      <c r="BQ10" s="40"/>
      <c r="BR10" s="31"/>
      <c r="BS10" s="31"/>
      <c r="BT10" s="31"/>
      <c r="BU10" s="32"/>
      <c r="BV10" s="32"/>
      <c r="BW10" s="32"/>
      <c r="BX10" s="31"/>
      <c r="BY10" s="32"/>
      <c r="BZ10" s="32"/>
      <c r="CA10" s="31"/>
      <c r="CB10" s="32"/>
      <c r="CC10" s="40"/>
      <c r="CD10" s="32"/>
    </row>
    <row r="11" spans="1:82" ht="15.6" hidden="1" thickTop="1" thickBot="1" x14ac:dyDescent="0.35">
      <c r="A11" s="220"/>
      <c r="B11" s="199"/>
      <c r="C11" s="199"/>
      <c r="D11" s="199"/>
      <c r="E11" s="200"/>
      <c r="F11" s="199"/>
      <c r="G11" s="200"/>
      <c r="H11" s="200"/>
      <c r="I11" s="199"/>
      <c r="J11" s="220"/>
      <c r="K11" s="220"/>
      <c r="L11" s="206"/>
      <c r="M11" s="208"/>
      <c r="N11" s="15">
        <v>3</v>
      </c>
      <c r="O11" s="48"/>
      <c r="P11" s="18"/>
      <c r="Q11" s="18"/>
      <c r="R11" s="18"/>
      <c r="S11" s="18"/>
      <c r="T11" s="18"/>
      <c r="U11" s="18"/>
      <c r="V11" s="18"/>
      <c r="W11" s="19">
        <v>0</v>
      </c>
      <c r="X11" s="20" t="s">
        <v>107</v>
      </c>
      <c r="Y11" s="43"/>
      <c r="Z11" s="44" t="s">
        <v>108</v>
      </c>
      <c r="AA11" s="19" t="s">
        <v>78</v>
      </c>
      <c r="AB11" s="18"/>
      <c r="AC11" s="204"/>
      <c r="AD11" s="204"/>
      <c r="AE11" s="219"/>
      <c r="AF11" s="219"/>
      <c r="AG11" s="214"/>
      <c r="AH11" s="214"/>
      <c r="AI11" s="218"/>
      <c r="AJ11" s="218"/>
      <c r="AK11" s="206"/>
      <c r="AL11" s="208"/>
      <c r="AM11" s="216"/>
      <c r="AN11" s="16"/>
      <c r="AO11" s="15"/>
      <c r="AP11" s="37"/>
      <c r="AQ11" s="37"/>
      <c r="AR11" s="16"/>
      <c r="AS11" s="31"/>
      <c r="AT11" s="32"/>
      <c r="AU11" s="31"/>
      <c r="AV11" s="32"/>
      <c r="AW11" s="31"/>
      <c r="AX11" s="32"/>
      <c r="AY11" s="40"/>
      <c r="AZ11" s="16"/>
      <c r="BA11" s="16"/>
      <c r="BB11" s="15"/>
      <c r="BC11" s="37"/>
      <c r="BD11" s="37"/>
      <c r="BE11" s="32"/>
      <c r="BF11" s="32"/>
      <c r="BG11" s="40"/>
      <c r="BH11" s="31"/>
      <c r="BI11" s="31"/>
      <c r="BJ11" s="32"/>
      <c r="BK11" s="32"/>
      <c r="BL11" s="40"/>
      <c r="BM11" s="31"/>
      <c r="BN11" s="31"/>
      <c r="BO11" s="32"/>
      <c r="BP11" s="32"/>
      <c r="BQ11" s="40"/>
      <c r="BR11" s="31"/>
      <c r="BS11" s="31"/>
      <c r="BT11" s="31"/>
      <c r="BU11" s="32"/>
      <c r="BV11" s="32"/>
      <c r="BW11" s="32"/>
      <c r="BX11" s="31"/>
      <c r="BY11" s="32"/>
      <c r="BZ11" s="32"/>
      <c r="CA11" s="31"/>
      <c r="CB11" s="32"/>
      <c r="CC11" s="40"/>
      <c r="CD11" s="32"/>
    </row>
    <row r="12" spans="1:82" ht="15.6" hidden="1" thickTop="1" thickBot="1" x14ac:dyDescent="0.35">
      <c r="A12" s="220"/>
      <c r="B12" s="199"/>
      <c r="C12" s="199"/>
      <c r="D12" s="199"/>
      <c r="E12" s="200"/>
      <c r="F12" s="199"/>
      <c r="G12" s="200"/>
      <c r="H12" s="200"/>
      <c r="I12" s="199"/>
      <c r="J12" s="220"/>
      <c r="K12" s="220"/>
      <c r="L12" s="206"/>
      <c r="M12" s="208"/>
      <c r="N12" s="15">
        <v>4</v>
      </c>
      <c r="O12" s="52"/>
      <c r="P12" s="18"/>
      <c r="Q12" s="18"/>
      <c r="R12" s="18"/>
      <c r="S12" s="18"/>
      <c r="T12" s="18"/>
      <c r="U12" s="18"/>
      <c r="V12" s="18"/>
      <c r="W12" s="19">
        <v>0</v>
      </c>
      <c r="X12" s="20" t="s">
        <v>107</v>
      </c>
      <c r="Y12" s="43"/>
      <c r="Z12" s="44" t="s">
        <v>108</v>
      </c>
      <c r="AA12" s="19" t="s">
        <v>78</v>
      </c>
      <c r="AB12" s="18"/>
      <c r="AC12" s="204"/>
      <c r="AD12" s="204"/>
      <c r="AE12" s="219"/>
      <c r="AF12" s="219"/>
      <c r="AG12" s="214"/>
      <c r="AH12" s="214"/>
      <c r="AI12" s="218"/>
      <c r="AJ12" s="218"/>
      <c r="AK12" s="206"/>
      <c r="AL12" s="208"/>
      <c r="AM12" s="216"/>
      <c r="AN12" s="16"/>
      <c r="AO12" s="15"/>
      <c r="AP12" s="37"/>
      <c r="AQ12" s="37"/>
      <c r="AR12" s="16"/>
      <c r="AS12" s="31"/>
      <c r="AT12" s="32"/>
      <c r="AU12" s="31"/>
      <c r="AV12" s="32"/>
      <c r="AW12" s="31"/>
      <c r="AX12" s="32"/>
      <c r="AY12" s="40"/>
      <c r="AZ12" s="16"/>
      <c r="BA12" s="16"/>
      <c r="BB12" s="15"/>
      <c r="BC12" s="37"/>
      <c r="BD12" s="37"/>
      <c r="BE12" s="32"/>
      <c r="BF12" s="32"/>
      <c r="BG12" s="40"/>
      <c r="BH12" s="31"/>
      <c r="BI12" s="31"/>
      <c r="BJ12" s="32"/>
      <c r="BK12" s="32"/>
      <c r="BL12" s="40"/>
      <c r="BM12" s="31"/>
      <c r="BN12" s="31"/>
      <c r="BO12" s="32"/>
      <c r="BP12" s="32"/>
      <c r="BQ12" s="40"/>
      <c r="BR12" s="31"/>
      <c r="BS12" s="31"/>
      <c r="BT12" s="31"/>
      <c r="BU12" s="32"/>
      <c r="BV12" s="32"/>
      <c r="BW12" s="32"/>
      <c r="BX12" s="31"/>
      <c r="BY12" s="32"/>
      <c r="BZ12" s="32"/>
      <c r="CA12" s="31"/>
      <c r="CB12" s="32"/>
      <c r="CC12" s="40"/>
      <c r="CD12" s="32"/>
    </row>
    <row r="13" spans="1:82" ht="15.6" hidden="1" thickTop="1" thickBot="1" x14ac:dyDescent="0.35">
      <c r="A13" s="220"/>
      <c r="B13" s="199"/>
      <c r="C13" s="199"/>
      <c r="D13" s="199"/>
      <c r="E13" s="200"/>
      <c r="F13" s="199"/>
      <c r="G13" s="200"/>
      <c r="H13" s="200"/>
      <c r="I13" s="199"/>
      <c r="J13" s="220"/>
      <c r="K13" s="220"/>
      <c r="L13" s="206"/>
      <c r="M13" s="208"/>
      <c r="N13" s="15">
        <v>5</v>
      </c>
      <c r="O13" s="52"/>
      <c r="P13" s="18"/>
      <c r="Q13" s="18"/>
      <c r="R13" s="18"/>
      <c r="S13" s="18"/>
      <c r="T13" s="18"/>
      <c r="U13" s="18"/>
      <c r="V13" s="18"/>
      <c r="W13" s="19">
        <v>0</v>
      </c>
      <c r="X13" s="20" t="s">
        <v>107</v>
      </c>
      <c r="Y13" s="43"/>
      <c r="Z13" s="44" t="s">
        <v>108</v>
      </c>
      <c r="AA13" s="19" t="s">
        <v>78</v>
      </c>
      <c r="AB13" s="18"/>
      <c r="AC13" s="204"/>
      <c r="AD13" s="204"/>
      <c r="AE13" s="219"/>
      <c r="AF13" s="219"/>
      <c r="AG13" s="214"/>
      <c r="AH13" s="214"/>
      <c r="AI13" s="218"/>
      <c r="AJ13" s="218"/>
      <c r="AK13" s="206"/>
      <c r="AL13" s="208"/>
      <c r="AM13" s="216"/>
      <c r="AN13" s="16"/>
      <c r="AO13" s="15"/>
      <c r="AP13" s="37"/>
      <c r="AQ13" s="37"/>
      <c r="AR13" s="16"/>
      <c r="AS13" s="31"/>
      <c r="AT13" s="32"/>
      <c r="AU13" s="31"/>
      <c r="AV13" s="32"/>
      <c r="AW13" s="31"/>
      <c r="AX13" s="32"/>
      <c r="AY13" s="40"/>
      <c r="AZ13" s="16"/>
      <c r="BA13" s="16"/>
      <c r="BB13" s="15"/>
      <c r="BC13" s="37"/>
      <c r="BD13" s="37"/>
      <c r="BE13" s="32"/>
      <c r="BF13" s="32"/>
      <c r="BG13" s="40"/>
      <c r="BH13" s="31"/>
      <c r="BI13" s="31"/>
      <c r="BJ13" s="32"/>
      <c r="BK13" s="32"/>
      <c r="BL13" s="40"/>
      <c r="BM13" s="31"/>
      <c r="BN13" s="31"/>
      <c r="BO13" s="32"/>
      <c r="BP13" s="32"/>
      <c r="BQ13" s="40"/>
      <c r="BR13" s="31"/>
      <c r="BS13" s="31"/>
      <c r="BT13" s="31"/>
      <c r="BU13" s="32"/>
      <c r="BV13" s="32"/>
      <c r="BW13" s="32"/>
      <c r="BX13" s="31"/>
      <c r="BY13" s="32"/>
      <c r="BZ13" s="32"/>
      <c r="CA13" s="31"/>
      <c r="CB13" s="32"/>
      <c r="CC13" s="40"/>
      <c r="CD13" s="32"/>
    </row>
    <row r="14" spans="1:82" ht="15.6" hidden="1" thickTop="1" thickBot="1" x14ac:dyDescent="0.35">
      <c r="A14" s="220"/>
      <c r="B14" s="199"/>
      <c r="C14" s="199"/>
      <c r="D14" s="199"/>
      <c r="E14" s="200"/>
      <c r="F14" s="199"/>
      <c r="G14" s="200"/>
      <c r="H14" s="200"/>
      <c r="I14" s="199"/>
      <c r="J14" s="220"/>
      <c r="K14" s="220"/>
      <c r="L14" s="206"/>
      <c r="M14" s="209"/>
      <c r="N14" s="15">
        <v>6</v>
      </c>
      <c r="O14" s="52"/>
      <c r="P14" s="18"/>
      <c r="Q14" s="18"/>
      <c r="R14" s="18"/>
      <c r="S14" s="18"/>
      <c r="T14" s="18"/>
      <c r="U14" s="18"/>
      <c r="V14" s="18"/>
      <c r="W14" s="19">
        <v>0</v>
      </c>
      <c r="X14" s="20" t="s">
        <v>107</v>
      </c>
      <c r="Y14" s="43"/>
      <c r="Z14" s="44" t="s">
        <v>108</v>
      </c>
      <c r="AA14" s="19" t="s">
        <v>78</v>
      </c>
      <c r="AB14" s="18"/>
      <c r="AC14" s="204"/>
      <c r="AD14" s="204"/>
      <c r="AE14" s="219"/>
      <c r="AF14" s="219"/>
      <c r="AG14" s="214"/>
      <c r="AH14" s="214"/>
      <c r="AI14" s="218"/>
      <c r="AJ14" s="218"/>
      <c r="AK14" s="206"/>
      <c r="AL14" s="209"/>
      <c r="AM14" s="217"/>
      <c r="AN14" s="16"/>
      <c r="AO14" s="15"/>
      <c r="AP14" s="37"/>
      <c r="AQ14" s="37"/>
      <c r="AR14" s="16"/>
      <c r="AS14" s="31"/>
      <c r="AT14" s="32"/>
      <c r="AU14" s="31"/>
      <c r="AV14" s="32"/>
      <c r="AW14" s="31"/>
      <c r="AX14" s="32"/>
      <c r="AY14" s="40"/>
      <c r="AZ14" s="16"/>
      <c r="BA14" s="16"/>
      <c r="BB14" s="15"/>
      <c r="BC14" s="37"/>
      <c r="BD14" s="37"/>
      <c r="BE14" s="32"/>
      <c r="BF14" s="32"/>
      <c r="BG14" s="40"/>
      <c r="BH14" s="31"/>
      <c r="BI14" s="31"/>
      <c r="BJ14" s="32"/>
      <c r="BK14" s="32"/>
      <c r="BL14" s="40"/>
      <c r="BM14" s="31"/>
      <c r="BN14" s="31"/>
      <c r="BO14" s="32"/>
      <c r="BP14" s="32"/>
      <c r="BQ14" s="40"/>
      <c r="BR14" s="31"/>
      <c r="BS14" s="31"/>
      <c r="BT14" s="31"/>
      <c r="BU14" s="32"/>
      <c r="BV14" s="32"/>
      <c r="BW14" s="32"/>
      <c r="BX14" s="31"/>
      <c r="BY14" s="32"/>
      <c r="BZ14" s="32"/>
      <c r="CA14" s="31"/>
      <c r="CB14" s="32"/>
      <c r="CC14" s="40"/>
      <c r="CD14" s="32"/>
    </row>
    <row r="15" spans="1:82" ht="15.6" thickTop="1" thickBot="1" x14ac:dyDescent="0.35">
      <c r="A15" s="220">
        <v>2</v>
      </c>
      <c r="B15" s="199"/>
      <c r="C15" s="199"/>
      <c r="D15" s="199"/>
      <c r="E15" s="200"/>
      <c r="F15" s="199"/>
      <c r="G15" s="199"/>
      <c r="H15" s="199"/>
      <c r="I15" s="199"/>
      <c r="J15" s="220"/>
      <c r="K15" s="220"/>
      <c r="L15" s="206">
        <v>0</v>
      </c>
      <c r="M15" s="207" t="b">
        <v>0</v>
      </c>
      <c r="N15" s="15">
        <v>1</v>
      </c>
      <c r="O15" s="52"/>
      <c r="P15" s="18"/>
      <c r="Q15" s="18"/>
      <c r="R15" s="18"/>
      <c r="S15" s="18"/>
      <c r="T15" s="18"/>
      <c r="U15" s="18"/>
      <c r="V15" s="18"/>
      <c r="W15" s="19">
        <v>0</v>
      </c>
      <c r="X15" s="20" t="s">
        <v>107</v>
      </c>
      <c r="Y15" s="43"/>
      <c r="Z15" s="44" t="s">
        <v>108</v>
      </c>
      <c r="AA15" s="19" t="s">
        <v>78</v>
      </c>
      <c r="AB15" s="18"/>
      <c r="AC15" s="204">
        <v>0</v>
      </c>
      <c r="AD15" s="204" t="s">
        <v>107</v>
      </c>
      <c r="AE15" s="219"/>
      <c r="AF15" s="219"/>
      <c r="AG15" s="214" t="s">
        <v>122</v>
      </c>
      <c r="AH15" s="214" t="s">
        <v>122</v>
      </c>
      <c r="AI15" s="218"/>
      <c r="AJ15" s="218"/>
      <c r="AK15" s="206">
        <v>0</v>
      </c>
      <c r="AL15" s="207" t="b">
        <v>0</v>
      </c>
      <c r="AM15" s="215"/>
      <c r="AN15" s="16"/>
      <c r="AO15" s="15"/>
      <c r="AP15" s="37"/>
      <c r="AQ15" s="37"/>
      <c r="AR15" s="16"/>
      <c r="AS15" s="31"/>
      <c r="AT15" s="32"/>
      <c r="AU15" s="31"/>
      <c r="AV15" s="32"/>
      <c r="AW15" s="31"/>
      <c r="AX15" s="32"/>
      <c r="AY15" s="40"/>
      <c r="AZ15" s="16"/>
      <c r="BA15" s="16"/>
      <c r="BB15" s="15"/>
      <c r="BC15" s="37"/>
      <c r="BD15" s="37"/>
      <c r="BE15" s="32"/>
      <c r="BF15" s="32"/>
      <c r="BG15" s="40"/>
      <c r="BH15" s="31"/>
      <c r="BI15" s="31"/>
      <c r="BJ15" s="32"/>
      <c r="BK15" s="32"/>
      <c r="BL15" s="40"/>
      <c r="BM15" s="31"/>
      <c r="BN15" s="31"/>
      <c r="BO15" s="32"/>
      <c r="BP15" s="32"/>
      <c r="BQ15" s="40"/>
      <c r="BR15" s="31"/>
      <c r="BS15" s="31"/>
      <c r="BT15" s="31"/>
      <c r="BU15" s="32"/>
      <c r="BV15" s="32"/>
      <c r="BW15" s="32"/>
      <c r="BX15" s="31"/>
      <c r="BY15" s="32"/>
      <c r="BZ15" s="32"/>
      <c r="CA15" s="31"/>
      <c r="CB15" s="32"/>
      <c r="CC15" s="40"/>
      <c r="CD15" s="32"/>
    </row>
    <row r="16" spans="1:82" ht="15.6" thickTop="1" thickBot="1" x14ac:dyDescent="0.35">
      <c r="A16" s="220"/>
      <c r="B16" s="199"/>
      <c r="C16" s="199"/>
      <c r="D16" s="199"/>
      <c r="E16" s="200"/>
      <c r="F16" s="199"/>
      <c r="G16" s="199"/>
      <c r="H16" s="199"/>
      <c r="I16" s="199"/>
      <c r="J16" s="220"/>
      <c r="K16" s="220"/>
      <c r="L16" s="206"/>
      <c r="M16" s="208"/>
      <c r="N16" s="15">
        <v>2</v>
      </c>
      <c r="O16" s="52"/>
      <c r="P16" s="18"/>
      <c r="Q16" s="18"/>
      <c r="R16" s="18"/>
      <c r="S16" s="18"/>
      <c r="T16" s="18"/>
      <c r="U16" s="18"/>
      <c r="V16" s="18"/>
      <c r="W16" s="19">
        <v>0</v>
      </c>
      <c r="X16" s="20" t="s">
        <v>107</v>
      </c>
      <c r="Y16" s="43"/>
      <c r="Z16" s="44" t="s">
        <v>108</v>
      </c>
      <c r="AA16" s="19" t="s">
        <v>78</v>
      </c>
      <c r="AB16" s="18"/>
      <c r="AC16" s="204"/>
      <c r="AD16" s="204"/>
      <c r="AE16" s="219"/>
      <c r="AF16" s="219"/>
      <c r="AG16" s="214"/>
      <c r="AH16" s="214"/>
      <c r="AI16" s="218"/>
      <c r="AJ16" s="218"/>
      <c r="AK16" s="206"/>
      <c r="AL16" s="208"/>
      <c r="AM16" s="216"/>
      <c r="AN16" s="16"/>
      <c r="AO16" s="15"/>
      <c r="AP16" s="37"/>
      <c r="AQ16" s="37"/>
      <c r="AR16" s="16"/>
      <c r="AS16" s="31"/>
      <c r="AT16" s="32"/>
      <c r="AU16" s="31"/>
      <c r="AV16" s="32"/>
      <c r="AW16" s="31"/>
      <c r="AX16" s="32"/>
      <c r="AY16" s="40"/>
      <c r="AZ16" s="16"/>
      <c r="BA16" s="16"/>
      <c r="BB16" s="15"/>
      <c r="BC16" s="37"/>
      <c r="BD16" s="37"/>
      <c r="BE16" s="32"/>
      <c r="BF16" s="32"/>
      <c r="BG16" s="40"/>
      <c r="BH16" s="31"/>
      <c r="BI16" s="31"/>
      <c r="BJ16" s="32"/>
      <c r="BK16" s="32"/>
      <c r="BL16" s="40"/>
      <c r="BM16" s="31"/>
      <c r="BN16" s="31"/>
      <c r="BO16" s="32"/>
      <c r="BP16" s="32"/>
      <c r="BQ16" s="40"/>
      <c r="BR16" s="31"/>
      <c r="BS16" s="31"/>
      <c r="BT16" s="31"/>
      <c r="BU16" s="32"/>
      <c r="BV16" s="32"/>
      <c r="BW16" s="32"/>
      <c r="BX16" s="31"/>
      <c r="BY16" s="32"/>
      <c r="BZ16" s="32"/>
      <c r="CA16" s="31"/>
      <c r="CB16" s="32"/>
      <c r="CC16" s="40"/>
      <c r="CD16" s="32"/>
    </row>
    <row r="17" spans="1:82" ht="15.6" thickTop="1" thickBot="1" x14ac:dyDescent="0.35">
      <c r="A17" s="220"/>
      <c r="B17" s="199"/>
      <c r="C17" s="199"/>
      <c r="D17" s="199"/>
      <c r="E17" s="200"/>
      <c r="F17" s="199"/>
      <c r="G17" s="199"/>
      <c r="H17" s="199"/>
      <c r="I17" s="199"/>
      <c r="J17" s="220"/>
      <c r="K17" s="220"/>
      <c r="L17" s="206"/>
      <c r="M17" s="208"/>
      <c r="N17" s="15">
        <v>3</v>
      </c>
      <c r="O17" s="48"/>
      <c r="P17" s="18"/>
      <c r="Q17" s="18"/>
      <c r="R17" s="18"/>
      <c r="S17" s="18"/>
      <c r="T17" s="18"/>
      <c r="U17" s="18"/>
      <c r="V17" s="18"/>
      <c r="W17" s="19">
        <v>0</v>
      </c>
      <c r="X17" s="20" t="s">
        <v>107</v>
      </c>
      <c r="Y17" s="43"/>
      <c r="Z17" s="44" t="s">
        <v>108</v>
      </c>
      <c r="AA17" s="19" t="s">
        <v>78</v>
      </c>
      <c r="AB17" s="18"/>
      <c r="AC17" s="204"/>
      <c r="AD17" s="204"/>
      <c r="AE17" s="219"/>
      <c r="AF17" s="219"/>
      <c r="AG17" s="214"/>
      <c r="AH17" s="214"/>
      <c r="AI17" s="218"/>
      <c r="AJ17" s="218"/>
      <c r="AK17" s="206"/>
      <c r="AL17" s="208"/>
      <c r="AM17" s="216"/>
      <c r="AN17" s="16"/>
      <c r="AO17" s="15"/>
      <c r="AP17" s="37"/>
      <c r="AQ17" s="37"/>
      <c r="AR17" s="16"/>
      <c r="AS17" s="31"/>
      <c r="AT17" s="32"/>
      <c r="AU17" s="31"/>
      <c r="AV17" s="32"/>
      <c r="AW17" s="31"/>
      <c r="AX17" s="32"/>
      <c r="AY17" s="40"/>
      <c r="AZ17" s="16"/>
      <c r="BA17" s="16"/>
      <c r="BB17" s="15"/>
      <c r="BC17" s="37"/>
      <c r="BD17" s="37"/>
      <c r="BE17" s="32"/>
      <c r="BF17" s="32"/>
      <c r="BG17" s="40"/>
      <c r="BH17" s="31"/>
      <c r="BI17" s="31"/>
      <c r="BJ17" s="32"/>
      <c r="BK17" s="32"/>
      <c r="BL17" s="40"/>
      <c r="BM17" s="31"/>
      <c r="BN17" s="31"/>
      <c r="BO17" s="32"/>
      <c r="BP17" s="32"/>
      <c r="BQ17" s="40"/>
      <c r="BR17" s="31"/>
      <c r="BS17" s="31"/>
      <c r="BT17" s="31"/>
      <c r="BU17" s="32"/>
      <c r="BV17" s="32"/>
      <c r="BW17" s="32"/>
      <c r="BX17" s="31"/>
      <c r="BY17" s="32"/>
      <c r="BZ17" s="32"/>
      <c r="CA17" s="31"/>
      <c r="CB17" s="32"/>
      <c r="CC17" s="40"/>
      <c r="CD17" s="32"/>
    </row>
    <row r="18" spans="1:82" ht="15.6" thickTop="1" thickBot="1" x14ac:dyDescent="0.35">
      <c r="A18" s="220"/>
      <c r="B18" s="199"/>
      <c r="C18" s="199"/>
      <c r="D18" s="199"/>
      <c r="E18" s="200"/>
      <c r="F18" s="199"/>
      <c r="G18" s="199"/>
      <c r="H18" s="199"/>
      <c r="I18" s="199"/>
      <c r="J18" s="220"/>
      <c r="K18" s="220"/>
      <c r="L18" s="206"/>
      <c r="M18" s="208"/>
      <c r="N18" s="15">
        <v>4</v>
      </c>
      <c r="O18" s="52"/>
      <c r="P18" s="18"/>
      <c r="Q18" s="18"/>
      <c r="R18" s="18"/>
      <c r="S18" s="18"/>
      <c r="T18" s="18"/>
      <c r="U18" s="18"/>
      <c r="V18" s="18"/>
      <c r="W18" s="19">
        <v>0</v>
      </c>
      <c r="X18" s="20" t="s">
        <v>107</v>
      </c>
      <c r="Y18" s="43"/>
      <c r="Z18" s="44" t="s">
        <v>108</v>
      </c>
      <c r="AA18" s="19" t="s">
        <v>78</v>
      </c>
      <c r="AB18" s="18"/>
      <c r="AC18" s="204"/>
      <c r="AD18" s="204"/>
      <c r="AE18" s="219"/>
      <c r="AF18" s="219"/>
      <c r="AG18" s="214"/>
      <c r="AH18" s="214"/>
      <c r="AI18" s="218"/>
      <c r="AJ18" s="218"/>
      <c r="AK18" s="206"/>
      <c r="AL18" s="208"/>
      <c r="AM18" s="216"/>
      <c r="AN18" s="16"/>
      <c r="AO18" s="15"/>
      <c r="AP18" s="37"/>
      <c r="AQ18" s="37"/>
      <c r="AR18" s="16"/>
      <c r="AS18" s="31"/>
      <c r="AT18" s="32"/>
      <c r="AU18" s="31"/>
      <c r="AV18" s="32"/>
      <c r="AW18" s="31"/>
      <c r="AX18" s="32"/>
      <c r="AY18" s="40"/>
      <c r="AZ18" s="16"/>
      <c r="BA18" s="16"/>
      <c r="BB18" s="15"/>
      <c r="BC18" s="37"/>
      <c r="BD18" s="37"/>
      <c r="BE18" s="32"/>
      <c r="BF18" s="32"/>
      <c r="BG18" s="40"/>
      <c r="BH18" s="31"/>
      <c r="BI18" s="31"/>
      <c r="BJ18" s="32"/>
      <c r="BK18" s="32"/>
      <c r="BL18" s="40"/>
      <c r="BM18" s="31"/>
      <c r="BN18" s="31"/>
      <c r="BO18" s="32"/>
      <c r="BP18" s="32"/>
      <c r="BQ18" s="40"/>
      <c r="BR18" s="31"/>
      <c r="BS18" s="31"/>
      <c r="BT18" s="31"/>
      <c r="BU18" s="32"/>
      <c r="BV18" s="32"/>
      <c r="BW18" s="32"/>
      <c r="BX18" s="31"/>
      <c r="BY18" s="32"/>
      <c r="BZ18" s="32"/>
      <c r="CA18" s="31"/>
      <c r="CB18" s="32"/>
      <c r="CC18" s="40"/>
      <c r="CD18" s="32"/>
    </row>
    <row r="19" spans="1:82" ht="15.6" thickTop="1" thickBot="1" x14ac:dyDescent="0.35">
      <c r="A19" s="220"/>
      <c r="B19" s="199"/>
      <c r="C19" s="199"/>
      <c r="D19" s="199"/>
      <c r="E19" s="200"/>
      <c r="F19" s="199"/>
      <c r="G19" s="199"/>
      <c r="H19" s="199"/>
      <c r="I19" s="199"/>
      <c r="J19" s="220"/>
      <c r="K19" s="220"/>
      <c r="L19" s="206"/>
      <c r="M19" s="208"/>
      <c r="N19" s="15">
        <v>5</v>
      </c>
      <c r="O19" s="52"/>
      <c r="P19" s="18"/>
      <c r="Q19" s="18"/>
      <c r="R19" s="18"/>
      <c r="S19" s="18"/>
      <c r="T19" s="18"/>
      <c r="U19" s="18"/>
      <c r="V19" s="18"/>
      <c r="W19" s="19">
        <v>0</v>
      </c>
      <c r="X19" s="20" t="s">
        <v>107</v>
      </c>
      <c r="Y19" s="43"/>
      <c r="Z19" s="44" t="s">
        <v>108</v>
      </c>
      <c r="AA19" s="19" t="s">
        <v>78</v>
      </c>
      <c r="AB19" s="18"/>
      <c r="AC19" s="204"/>
      <c r="AD19" s="204"/>
      <c r="AE19" s="219"/>
      <c r="AF19" s="219"/>
      <c r="AG19" s="214"/>
      <c r="AH19" s="214"/>
      <c r="AI19" s="218"/>
      <c r="AJ19" s="218"/>
      <c r="AK19" s="206"/>
      <c r="AL19" s="208"/>
      <c r="AM19" s="216"/>
      <c r="AN19" s="16"/>
      <c r="AO19" s="15"/>
      <c r="AP19" s="37"/>
      <c r="AQ19" s="37"/>
      <c r="AR19" s="16"/>
      <c r="AS19" s="31"/>
      <c r="AT19" s="32"/>
      <c r="AU19" s="31"/>
      <c r="AV19" s="32"/>
      <c r="AW19" s="31"/>
      <c r="AX19" s="32"/>
      <c r="AY19" s="40"/>
      <c r="AZ19" s="16"/>
      <c r="BA19" s="16"/>
      <c r="BB19" s="15"/>
      <c r="BC19" s="37"/>
      <c r="BD19" s="37"/>
      <c r="BE19" s="32"/>
      <c r="BF19" s="32"/>
      <c r="BG19" s="40"/>
      <c r="BH19" s="31"/>
      <c r="BI19" s="31"/>
      <c r="BJ19" s="32"/>
      <c r="BK19" s="32"/>
      <c r="BL19" s="40"/>
      <c r="BM19" s="31"/>
      <c r="BN19" s="31"/>
      <c r="BO19" s="32"/>
      <c r="BP19" s="32"/>
      <c r="BQ19" s="40"/>
      <c r="BR19" s="31"/>
      <c r="BS19" s="31"/>
      <c r="BT19" s="31"/>
      <c r="BU19" s="32"/>
      <c r="BV19" s="32"/>
      <c r="BW19" s="32"/>
      <c r="BX19" s="31"/>
      <c r="BY19" s="32"/>
      <c r="BZ19" s="32"/>
      <c r="CA19" s="31"/>
      <c r="CB19" s="32"/>
      <c r="CC19" s="40"/>
      <c r="CD19" s="32"/>
    </row>
    <row r="20" spans="1:82" ht="15.6" thickTop="1" thickBot="1" x14ac:dyDescent="0.35">
      <c r="A20" s="220"/>
      <c r="B20" s="199"/>
      <c r="C20" s="199"/>
      <c r="D20" s="199"/>
      <c r="E20" s="200"/>
      <c r="F20" s="199"/>
      <c r="G20" s="199"/>
      <c r="H20" s="199"/>
      <c r="I20" s="199"/>
      <c r="J20" s="220"/>
      <c r="K20" s="220"/>
      <c r="L20" s="206"/>
      <c r="M20" s="209"/>
      <c r="N20" s="15">
        <v>6</v>
      </c>
      <c r="O20" s="52"/>
      <c r="P20" s="18"/>
      <c r="Q20" s="18"/>
      <c r="R20" s="18"/>
      <c r="S20" s="18"/>
      <c r="T20" s="18"/>
      <c r="U20" s="18"/>
      <c r="V20" s="18"/>
      <c r="W20" s="19">
        <v>0</v>
      </c>
      <c r="X20" s="20" t="s">
        <v>107</v>
      </c>
      <c r="Y20" s="43"/>
      <c r="Z20" s="44" t="s">
        <v>108</v>
      </c>
      <c r="AA20" s="19" t="s">
        <v>78</v>
      </c>
      <c r="AB20" s="18"/>
      <c r="AC20" s="204"/>
      <c r="AD20" s="204"/>
      <c r="AE20" s="219"/>
      <c r="AF20" s="219"/>
      <c r="AG20" s="214"/>
      <c r="AH20" s="214"/>
      <c r="AI20" s="218"/>
      <c r="AJ20" s="218"/>
      <c r="AK20" s="206"/>
      <c r="AL20" s="209"/>
      <c r="AM20" s="217"/>
      <c r="AN20" s="16"/>
      <c r="AO20" s="15"/>
      <c r="AP20" s="37"/>
      <c r="AQ20" s="37"/>
      <c r="AR20" s="16"/>
      <c r="AS20" s="31"/>
      <c r="AT20" s="32"/>
      <c r="AU20" s="31"/>
      <c r="AV20" s="32"/>
      <c r="AW20" s="31"/>
      <c r="AX20" s="32"/>
      <c r="AY20" s="40"/>
      <c r="AZ20" s="16"/>
      <c r="BA20" s="16"/>
      <c r="BB20" s="15"/>
      <c r="BC20" s="37"/>
      <c r="BD20" s="37"/>
      <c r="BE20" s="32"/>
      <c r="BF20" s="32"/>
      <c r="BG20" s="40"/>
      <c r="BH20" s="31"/>
      <c r="BI20" s="31"/>
      <c r="BJ20" s="32"/>
      <c r="BK20" s="32"/>
      <c r="BL20" s="40"/>
      <c r="BM20" s="31"/>
      <c r="BN20" s="31"/>
      <c r="BO20" s="32"/>
      <c r="BP20" s="32"/>
      <c r="BQ20" s="40"/>
      <c r="BR20" s="31"/>
      <c r="BS20" s="31"/>
      <c r="BT20" s="31"/>
      <c r="BU20" s="32"/>
      <c r="BV20" s="32"/>
      <c r="BW20" s="32"/>
      <c r="BX20" s="31"/>
      <c r="BY20" s="32"/>
      <c r="BZ20" s="32"/>
      <c r="CA20" s="31"/>
      <c r="CB20" s="32"/>
      <c r="CC20" s="40"/>
      <c r="CD20" s="32"/>
    </row>
    <row r="21" spans="1:82" ht="15.6" thickTop="1" thickBot="1" x14ac:dyDescent="0.35">
      <c r="A21" s="220">
        <v>3</v>
      </c>
      <c r="B21" s="199"/>
      <c r="C21" s="199"/>
      <c r="D21" s="199"/>
      <c r="E21" s="200"/>
      <c r="F21" s="199"/>
      <c r="G21" s="199"/>
      <c r="H21" s="199"/>
      <c r="I21" s="199"/>
      <c r="J21" s="220"/>
      <c r="K21" s="220"/>
      <c r="L21" s="206">
        <v>0</v>
      </c>
      <c r="M21" s="207" t="b">
        <v>0</v>
      </c>
      <c r="N21" s="15">
        <v>1</v>
      </c>
      <c r="O21" s="52"/>
      <c r="P21" s="18"/>
      <c r="Q21" s="18"/>
      <c r="R21" s="18"/>
      <c r="S21" s="18"/>
      <c r="T21" s="18"/>
      <c r="U21" s="18"/>
      <c r="V21" s="18"/>
      <c r="W21" s="19">
        <v>0</v>
      </c>
      <c r="X21" s="20" t="s">
        <v>107</v>
      </c>
      <c r="Y21" s="43"/>
      <c r="Z21" s="44" t="s">
        <v>108</v>
      </c>
      <c r="AA21" s="19" t="s">
        <v>78</v>
      </c>
      <c r="AB21" s="18"/>
      <c r="AC21" s="204">
        <v>0</v>
      </c>
      <c r="AD21" s="204" t="s">
        <v>107</v>
      </c>
      <c r="AE21" s="219"/>
      <c r="AF21" s="219"/>
      <c r="AG21" s="214" t="s">
        <v>122</v>
      </c>
      <c r="AH21" s="214" t="s">
        <v>122</v>
      </c>
      <c r="AI21" s="218"/>
      <c r="AJ21" s="218"/>
      <c r="AK21" s="206">
        <v>0</v>
      </c>
      <c r="AL21" s="207" t="b">
        <v>0</v>
      </c>
      <c r="AM21" s="215"/>
      <c r="AN21" s="16"/>
      <c r="AO21" s="15"/>
      <c r="AP21" s="37"/>
      <c r="AQ21" s="37"/>
      <c r="AR21" s="16"/>
      <c r="AS21" s="31"/>
      <c r="AT21" s="32"/>
      <c r="AU21" s="31"/>
      <c r="AV21" s="32"/>
      <c r="AW21" s="31"/>
      <c r="AX21" s="32"/>
      <c r="AY21" s="40"/>
      <c r="AZ21" s="16"/>
      <c r="BA21" s="16"/>
      <c r="BB21" s="15"/>
      <c r="BC21" s="37"/>
      <c r="BD21" s="37"/>
      <c r="BE21" s="32"/>
      <c r="BF21" s="32"/>
      <c r="BG21" s="40"/>
      <c r="BH21" s="31"/>
      <c r="BI21" s="31"/>
      <c r="BJ21" s="32"/>
      <c r="BK21" s="32"/>
      <c r="BL21" s="40"/>
      <c r="BM21" s="31"/>
      <c r="BN21" s="31"/>
      <c r="BO21" s="32"/>
      <c r="BP21" s="32"/>
      <c r="BQ21" s="40"/>
      <c r="BR21" s="31"/>
      <c r="BS21" s="31"/>
      <c r="BT21" s="31"/>
      <c r="BU21" s="32"/>
      <c r="BV21" s="32"/>
      <c r="BW21" s="32"/>
      <c r="BX21" s="31"/>
      <c r="BY21" s="32"/>
      <c r="BZ21" s="32"/>
      <c r="CA21" s="31"/>
      <c r="CB21" s="32"/>
      <c r="CC21" s="40"/>
      <c r="CD21" s="32"/>
    </row>
    <row r="22" spans="1:82" ht="15.6" thickTop="1" thickBot="1" x14ac:dyDescent="0.35">
      <c r="A22" s="220"/>
      <c r="B22" s="199"/>
      <c r="C22" s="199"/>
      <c r="D22" s="199"/>
      <c r="E22" s="200"/>
      <c r="F22" s="199"/>
      <c r="G22" s="199"/>
      <c r="H22" s="199"/>
      <c r="I22" s="199"/>
      <c r="J22" s="220"/>
      <c r="K22" s="220"/>
      <c r="L22" s="206"/>
      <c r="M22" s="208"/>
      <c r="N22" s="15">
        <v>2</v>
      </c>
      <c r="O22" s="52"/>
      <c r="P22" s="18"/>
      <c r="Q22" s="18"/>
      <c r="R22" s="18"/>
      <c r="S22" s="18"/>
      <c r="T22" s="18"/>
      <c r="U22" s="18"/>
      <c r="V22" s="18"/>
      <c r="W22" s="19">
        <v>0</v>
      </c>
      <c r="X22" s="20" t="s">
        <v>107</v>
      </c>
      <c r="Y22" s="43"/>
      <c r="Z22" s="44" t="s">
        <v>108</v>
      </c>
      <c r="AA22" s="19" t="s">
        <v>78</v>
      </c>
      <c r="AB22" s="18"/>
      <c r="AC22" s="204"/>
      <c r="AD22" s="204"/>
      <c r="AE22" s="219"/>
      <c r="AF22" s="219"/>
      <c r="AG22" s="214"/>
      <c r="AH22" s="214"/>
      <c r="AI22" s="218"/>
      <c r="AJ22" s="218"/>
      <c r="AK22" s="206"/>
      <c r="AL22" s="208"/>
      <c r="AM22" s="216"/>
      <c r="AN22" s="16"/>
      <c r="AO22" s="15"/>
      <c r="AP22" s="37"/>
      <c r="AQ22" s="37"/>
      <c r="AR22" s="16"/>
      <c r="AS22" s="31"/>
      <c r="AT22" s="32"/>
      <c r="AU22" s="31"/>
      <c r="AV22" s="32"/>
      <c r="AW22" s="31"/>
      <c r="AX22" s="32"/>
      <c r="AY22" s="40"/>
      <c r="AZ22" s="16"/>
      <c r="BA22" s="16"/>
      <c r="BB22" s="15"/>
      <c r="BC22" s="37"/>
      <c r="BD22" s="37"/>
      <c r="BE22" s="32"/>
      <c r="BF22" s="32"/>
      <c r="BG22" s="40"/>
      <c r="BH22" s="31"/>
      <c r="BI22" s="31"/>
      <c r="BJ22" s="32"/>
      <c r="BK22" s="32"/>
      <c r="BL22" s="40"/>
      <c r="BM22" s="31"/>
      <c r="BN22" s="31"/>
      <c r="BO22" s="32"/>
      <c r="BP22" s="32"/>
      <c r="BQ22" s="40"/>
      <c r="BR22" s="31"/>
      <c r="BS22" s="31"/>
      <c r="BT22" s="31"/>
      <c r="BU22" s="32"/>
      <c r="BV22" s="32"/>
      <c r="BW22" s="32"/>
      <c r="BX22" s="31"/>
      <c r="BY22" s="32"/>
      <c r="BZ22" s="32"/>
      <c r="CA22" s="31"/>
      <c r="CB22" s="32"/>
      <c r="CC22" s="40"/>
      <c r="CD22" s="32"/>
    </row>
    <row r="23" spans="1:82" ht="15.6" thickTop="1" thickBot="1" x14ac:dyDescent="0.35">
      <c r="A23" s="220"/>
      <c r="B23" s="199"/>
      <c r="C23" s="199"/>
      <c r="D23" s="199"/>
      <c r="E23" s="200"/>
      <c r="F23" s="199"/>
      <c r="G23" s="199"/>
      <c r="H23" s="199"/>
      <c r="I23" s="199"/>
      <c r="J23" s="220"/>
      <c r="K23" s="220"/>
      <c r="L23" s="206"/>
      <c r="M23" s="208"/>
      <c r="N23" s="15">
        <v>3</v>
      </c>
      <c r="O23" s="48"/>
      <c r="P23" s="18"/>
      <c r="Q23" s="18"/>
      <c r="R23" s="18"/>
      <c r="S23" s="18"/>
      <c r="T23" s="18"/>
      <c r="U23" s="18"/>
      <c r="V23" s="18"/>
      <c r="W23" s="19">
        <v>0</v>
      </c>
      <c r="X23" s="20" t="s">
        <v>107</v>
      </c>
      <c r="Y23" s="43"/>
      <c r="Z23" s="44" t="s">
        <v>108</v>
      </c>
      <c r="AA23" s="19" t="s">
        <v>78</v>
      </c>
      <c r="AB23" s="18"/>
      <c r="AC23" s="204"/>
      <c r="AD23" s="204"/>
      <c r="AE23" s="219"/>
      <c r="AF23" s="219"/>
      <c r="AG23" s="214"/>
      <c r="AH23" s="214"/>
      <c r="AI23" s="218"/>
      <c r="AJ23" s="218"/>
      <c r="AK23" s="206"/>
      <c r="AL23" s="208"/>
      <c r="AM23" s="216"/>
      <c r="AN23" s="16"/>
      <c r="AO23" s="15"/>
      <c r="AP23" s="37"/>
      <c r="AQ23" s="37"/>
      <c r="AR23" s="16"/>
      <c r="AS23" s="31"/>
      <c r="AT23" s="32"/>
      <c r="AU23" s="31"/>
      <c r="AV23" s="32"/>
      <c r="AW23" s="31"/>
      <c r="AX23" s="32"/>
      <c r="AY23" s="40"/>
      <c r="AZ23" s="16"/>
      <c r="BA23" s="16"/>
      <c r="BB23" s="15"/>
      <c r="BC23" s="37"/>
      <c r="BD23" s="37"/>
      <c r="BE23" s="32"/>
      <c r="BF23" s="32"/>
      <c r="BG23" s="40"/>
      <c r="BH23" s="31"/>
      <c r="BI23" s="31"/>
      <c r="BJ23" s="32"/>
      <c r="BK23" s="32"/>
      <c r="BL23" s="40"/>
      <c r="BM23" s="31"/>
      <c r="BN23" s="31"/>
      <c r="BO23" s="32"/>
      <c r="BP23" s="32"/>
      <c r="BQ23" s="40"/>
      <c r="BR23" s="31"/>
      <c r="BS23" s="31"/>
      <c r="BT23" s="31"/>
      <c r="BU23" s="32"/>
      <c r="BV23" s="32"/>
      <c r="BW23" s="32"/>
      <c r="BX23" s="31"/>
      <c r="BY23" s="32"/>
      <c r="BZ23" s="32"/>
      <c r="CA23" s="31"/>
      <c r="CB23" s="32"/>
      <c r="CC23" s="40"/>
      <c r="CD23" s="32"/>
    </row>
    <row r="24" spans="1:82" ht="15.6" thickTop="1" thickBot="1" x14ac:dyDescent="0.35">
      <c r="A24" s="220"/>
      <c r="B24" s="199"/>
      <c r="C24" s="199"/>
      <c r="D24" s="199"/>
      <c r="E24" s="200"/>
      <c r="F24" s="199"/>
      <c r="G24" s="199"/>
      <c r="H24" s="199"/>
      <c r="I24" s="199"/>
      <c r="J24" s="220"/>
      <c r="K24" s="220"/>
      <c r="L24" s="206"/>
      <c r="M24" s="208"/>
      <c r="N24" s="15">
        <v>4</v>
      </c>
      <c r="O24" s="52"/>
      <c r="P24" s="18"/>
      <c r="Q24" s="18"/>
      <c r="R24" s="18"/>
      <c r="S24" s="18"/>
      <c r="T24" s="18"/>
      <c r="U24" s="18"/>
      <c r="V24" s="18"/>
      <c r="W24" s="19">
        <v>0</v>
      </c>
      <c r="X24" s="20" t="s">
        <v>107</v>
      </c>
      <c r="Y24" s="43"/>
      <c r="Z24" s="44" t="s">
        <v>108</v>
      </c>
      <c r="AA24" s="19" t="s">
        <v>78</v>
      </c>
      <c r="AB24" s="18"/>
      <c r="AC24" s="204"/>
      <c r="AD24" s="204"/>
      <c r="AE24" s="219"/>
      <c r="AF24" s="219"/>
      <c r="AG24" s="214"/>
      <c r="AH24" s="214"/>
      <c r="AI24" s="218"/>
      <c r="AJ24" s="218"/>
      <c r="AK24" s="206"/>
      <c r="AL24" s="208"/>
      <c r="AM24" s="216"/>
      <c r="AN24" s="16"/>
      <c r="AO24" s="15"/>
      <c r="AP24" s="37"/>
      <c r="AQ24" s="37"/>
      <c r="AR24" s="16"/>
      <c r="AS24" s="31"/>
      <c r="AT24" s="32"/>
      <c r="AU24" s="31"/>
      <c r="AV24" s="32"/>
      <c r="AW24" s="31"/>
      <c r="AX24" s="32"/>
      <c r="AY24" s="40"/>
      <c r="AZ24" s="16"/>
      <c r="BA24" s="16"/>
      <c r="BB24" s="15"/>
      <c r="BC24" s="37"/>
      <c r="BD24" s="37"/>
      <c r="BE24" s="32"/>
      <c r="BF24" s="32"/>
      <c r="BG24" s="40"/>
      <c r="BH24" s="31"/>
      <c r="BI24" s="31"/>
      <c r="BJ24" s="32"/>
      <c r="BK24" s="32"/>
      <c r="BL24" s="40"/>
      <c r="BM24" s="31"/>
      <c r="BN24" s="31"/>
      <c r="BO24" s="32"/>
      <c r="BP24" s="32"/>
      <c r="BQ24" s="40"/>
      <c r="BR24" s="31"/>
      <c r="BS24" s="31"/>
      <c r="BT24" s="31"/>
      <c r="BU24" s="32"/>
      <c r="BV24" s="32"/>
      <c r="BW24" s="32"/>
      <c r="BX24" s="31"/>
      <c r="BY24" s="32"/>
      <c r="BZ24" s="32"/>
      <c r="CA24" s="31"/>
      <c r="CB24" s="32"/>
      <c r="CC24" s="40"/>
      <c r="CD24" s="32"/>
    </row>
    <row r="25" spans="1:82" ht="15.6" thickTop="1" thickBot="1" x14ac:dyDescent="0.35">
      <c r="A25" s="220"/>
      <c r="B25" s="199"/>
      <c r="C25" s="199"/>
      <c r="D25" s="199"/>
      <c r="E25" s="200"/>
      <c r="F25" s="199"/>
      <c r="G25" s="199"/>
      <c r="H25" s="199"/>
      <c r="I25" s="199"/>
      <c r="J25" s="220"/>
      <c r="K25" s="220"/>
      <c r="L25" s="206"/>
      <c r="M25" s="208"/>
      <c r="N25" s="15">
        <v>5</v>
      </c>
      <c r="O25" s="52"/>
      <c r="P25" s="18"/>
      <c r="Q25" s="18"/>
      <c r="R25" s="18"/>
      <c r="S25" s="18"/>
      <c r="T25" s="18"/>
      <c r="U25" s="18"/>
      <c r="V25" s="18"/>
      <c r="W25" s="19">
        <v>0</v>
      </c>
      <c r="X25" s="20" t="s">
        <v>107</v>
      </c>
      <c r="Y25" s="43"/>
      <c r="Z25" s="44" t="s">
        <v>108</v>
      </c>
      <c r="AA25" s="19" t="s">
        <v>78</v>
      </c>
      <c r="AB25" s="18"/>
      <c r="AC25" s="204"/>
      <c r="AD25" s="204"/>
      <c r="AE25" s="219"/>
      <c r="AF25" s="219"/>
      <c r="AG25" s="214"/>
      <c r="AH25" s="214"/>
      <c r="AI25" s="218"/>
      <c r="AJ25" s="218"/>
      <c r="AK25" s="206"/>
      <c r="AL25" s="208"/>
      <c r="AM25" s="216"/>
      <c r="AN25" s="16"/>
      <c r="AO25" s="15"/>
      <c r="AP25" s="37"/>
      <c r="AQ25" s="37"/>
      <c r="AR25" s="16"/>
      <c r="AS25" s="31"/>
      <c r="AT25" s="32"/>
      <c r="AU25" s="31"/>
      <c r="AV25" s="32"/>
      <c r="AW25" s="31"/>
      <c r="AX25" s="32"/>
      <c r="AY25" s="40"/>
      <c r="AZ25" s="16"/>
      <c r="BA25" s="16"/>
      <c r="BB25" s="15"/>
      <c r="BC25" s="37"/>
      <c r="BD25" s="37"/>
      <c r="BE25" s="32"/>
      <c r="BF25" s="32"/>
      <c r="BG25" s="40"/>
      <c r="BH25" s="31"/>
      <c r="BI25" s="31"/>
      <c r="BJ25" s="32"/>
      <c r="BK25" s="32"/>
      <c r="BL25" s="40"/>
      <c r="BM25" s="31"/>
      <c r="BN25" s="31"/>
      <c r="BO25" s="32"/>
      <c r="BP25" s="32"/>
      <c r="BQ25" s="40"/>
      <c r="BR25" s="31"/>
      <c r="BS25" s="31"/>
      <c r="BT25" s="31"/>
      <c r="BU25" s="32"/>
      <c r="BV25" s="32"/>
      <c r="BW25" s="32"/>
      <c r="BX25" s="31"/>
      <c r="BY25" s="32"/>
      <c r="BZ25" s="32"/>
      <c r="CA25" s="31"/>
      <c r="CB25" s="32"/>
      <c r="CC25" s="40"/>
      <c r="CD25" s="32"/>
    </row>
    <row r="26" spans="1:82" ht="15.6" thickTop="1" thickBot="1" x14ac:dyDescent="0.35">
      <c r="A26" s="220"/>
      <c r="B26" s="199"/>
      <c r="C26" s="199"/>
      <c r="D26" s="199"/>
      <c r="E26" s="200"/>
      <c r="F26" s="199"/>
      <c r="G26" s="199"/>
      <c r="H26" s="199"/>
      <c r="I26" s="199"/>
      <c r="J26" s="220"/>
      <c r="K26" s="220"/>
      <c r="L26" s="206"/>
      <c r="M26" s="209"/>
      <c r="N26" s="15">
        <v>6</v>
      </c>
      <c r="O26" s="52"/>
      <c r="P26" s="18"/>
      <c r="Q26" s="18"/>
      <c r="R26" s="18"/>
      <c r="S26" s="18"/>
      <c r="T26" s="18"/>
      <c r="U26" s="18"/>
      <c r="V26" s="18"/>
      <c r="W26" s="19">
        <v>0</v>
      </c>
      <c r="X26" s="20" t="s">
        <v>107</v>
      </c>
      <c r="Y26" s="43"/>
      <c r="Z26" s="44" t="s">
        <v>108</v>
      </c>
      <c r="AA26" s="19" t="s">
        <v>78</v>
      </c>
      <c r="AB26" s="18"/>
      <c r="AC26" s="204"/>
      <c r="AD26" s="204"/>
      <c r="AE26" s="219"/>
      <c r="AF26" s="219"/>
      <c r="AG26" s="214"/>
      <c r="AH26" s="214"/>
      <c r="AI26" s="218"/>
      <c r="AJ26" s="218"/>
      <c r="AK26" s="206"/>
      <c r="AL26" s="209"/>
      <c r="AM26" s="217"/>
      <c r="AN26" s="16"/>
      <c r="AO26" s="15"/>
      <c r="AP26" s="37"/>
      <c r="AQ26" s="37"/>
      <c r="AR26" s="16"/>
      <c r="AS26" s="31"/>
      <c r="AT26" s="32"/>
      <c r="AU26" s="31"/>
      <c r="AV26" s="32"/>
      <c r="AW26" s="31"/>
      <c r="AX26" s="32"/>
      <c r="AY26" s="40"/>
      <c r="AZ26" s="16"/>
      <c r="BA26" s="16"/>
      <c r="BB26" s="15"/>
      <c r="BC26" s="37"/>
      <c r="BD26" s="37"/>
      <c r="BE26" s="32"/>
      <c r="BF26" s="32"/>
      <c r="BG26" s="40"/>
      <c r="BH26" s="31"/>
      <c r="BI26" s="31"/>
      <c r="BJ26" s="32"/>
      <c r="BK26" s="32"/>
      <c r="BL26" s="40"/>
      <c r="BM26" s="31"/>
      <c r="BN26" s="31"/>
      <c r="BO26" s="32"/>
      <c r="BP26" s="32"/>
      <c r="BQ26" s="40"/>
      <c r="BR26" s="31"/>
      <c r="BS26" s="31"/>
      <c r="BT26" s="31"/>
      <c r="BU26" s="32"/>
      <c r="BV26" s="32"/>
      <c r="BW26" s="32"/>
      <c r="BX26" s="31"/>
      <c r="BY26" s="32"/>
      <c r="BZ26" s="32"/>
      <c r="CA26" s="31"/>
      <c r="CB26" s="32"/>
      <c r="CC26" s="40"/>
      <c r="CD26" s="32"/>
    </row>
    <row r="27" spans="1:82" ht="15.6" thickTop="1" thickBot="1" x14ac:dyDescent="0.35">
      <c r="A27" s="220">
        <v>4</v>
      </c>
      <c r="B27" s="199"/>
      <c r="C27" s="199"/>
      <c r="D27" s="199"/>
      <c r="E27" s="200"/>
      <c r="F27" s="199"/>
      <c r="G27" s="199"/>
      <c r="H27" s="199"/>
      <c r="I27" s="199"/>
      <c r="J27" s="220"/>
      <c r="K27" s="220"/>
      <c r="L27" s="206">
        <v>0</v>
      </c>
      <c r="M27" s="207" t="b">
        <v>0</v>
      </c>
      <c r="N27" s="15">
        <v>1</v>
      </c>
      <c r="O27" s="52"/>
      <c r="P27" s="18"/>
      <c r="Q27" s="18"/>
      <c r="R27" s="18"/>
      <c r="S27" s="18"/>
      <c r="T27" s="18"/>
      <c r="U27" s="18"/>
      <c r="V27" s="18"/>
      <c r="W27" s="19">
        <v>0</v>
      </c>
      <c r="X27" s="20" t="s">
        <v>107</v>
      </c>
      <c r="Y27" s="43"/>
      <c r="Z27" s="44" t="s">
        <v>108</v>
      </c>
      <c r="AA27" s="19" t="s">
        <v>78</v>
      </c>
      <c r="AB27" s="18"/>
      <c r="AC27" s="204">
        <v>0</v>
      </c>
      <c r="AD27" s="204" t="s">
        <v>107</v>
      </c>
      <c r="AE27" s="219"/>
      <c r="AF27" s="219"/>
      <c r="AG27" s="214" t="s">
        <v>122</v>
      </c>
      <c r="AH27" s="214" t="s">
        <v>122</v>
      </c>
      <c r="AI27" s="218"/>
      <c r="AJ27" s="218"/>
      <c r="AK27" s="206">
        <v>0</v>
      </c>
      <c r="AL27" s="207" t="b">
        <v>0</v>
      </c>
      <c r="AM27" s="215"/>
      <c r="AN27" s="16"/>
      <c r="AO27" s="15"/>
      <c r="AP27" s="37"/>
      <c r="AQ27" s="37"/>
      <c r="AR27" s="16"/>
      <c r="AS27" s="31"/>
      <c r="AT27" s="32"/>
      <c r="AU27" s="31"/>
      <c r="AV27" s="32"/>
      <c r="AW27" s="31"/>
      <c r="AX27" s="32"/>
      <c r="AY27" s="40"/>
      <c r="AZ27" s="16"/>
      <c r="BA27" s="16"/>
      <c r="BB27" s="15"/>
      <c r="BC27" s="37"/>
      <c r="BD27" s="37"/>
      <c r="BE27" s="32"/>
      <c r="BF27" s="32"/>
      <c r="BG27" s="40"/>
      <c r="BH27" s="31"/>
      <c r="BI27" s="31"/>
      <c r="BJ27" s="32"/>
      <c r="BK27" s="32"/>
      <c r="BL27" s="40"/>
      <c r="BM27" s="31"/>
      <c r="BN27" s="31"/>
      <c r="BO27" s="32"/>
      <c r="BP27" s="32"/>
      <c r="BQ27" s="40"/>
      <c r="BR27" s="31"/>
      <c r="BS27" s="31"/>
      <c r="BT27" s="31"/>
      <c r="BU27" s="32"/>
      <c r="BV27" s="32"/>
      <c r="BW27" s="32"/>
      <c r="BX27" s="31"/>
      <c r="BY27" s="32"/>
      <c r="BZ27" s="32"/>
      <c r="CA27" s="31"/>
      <c r="CB27" s="32"/>
      <c r="CC27" s="40"/>
      <c r="CD27" s="32"/>
    </row>
    <row r="28" spans="1:82" ht="15.6" thickTop="1" thickBot="1" x14ac:dyDescent="0.35">
      <c r="A28" s="220"/>
      <c r="B28" s="199"/>
      <c r="C28" s="199"/>
      <c r="D28" s="199"/>
      <c r="E28" s="200"/>
      <c r="F28" s="199"/>
      <c r="G28" s="199"/>
      <c r="H28" s="199"/>
      <c r="I28" s="199"/>
      <c r="J28" s="220"/>
      <c r="K28" s="220"/>
      <c r="L28" s="206"/>
      <c r="M28" s="208"/>
      <c r="N28" s="15">
        <v>2</v>
      </c>
      <c r="O28" s="52"/>
      <c r="P28" s="18"/>
      <c r="Q28" s="18"/>
      <c r="R28" s="18"/>
      <c r="S28" s="18"/>
      <c r="T28" s="18"/>
      <c r="U28" s="18"/>
      <c r="V28" s="18"/>
      <c r="W28" s="19">
        <v>0</v>
      </c>
      <c r="X28" s="20" t="s">
        <v>107</v>
      </c>
      <c r="Y28" s="43"/>
      <c r="Z28" s="44" t="s">
        <v>108</v>
      </c>
      <c r="AA28" s="19" t="s">
        <v>78</v>
      </c>
      <c r="AB28" s="18"/>
      <c r="AC28" s="204"/>
      <c r="AD28" s="204"/>
      <c r="AE28" s="219"/>
      <c r="AF28" s="219"/>
      <c r="AG28" s="214"/>
      <c r="AH28" s="214"/>
      <c r="AI28" s="218"/>
      <c r="AJ28" s="218"/>
      <c r="AK28" s="206"/>
      <c r="AL28" s="208"/>
      <c r="AM28" s="216"/>
      <c r="AN28" s="16"/>
      <c r="AO28" s="15"/>
      <c r="AP28" s="37"/>
      <c r="AQ28" s="37"/>
      <c r="AR28" s="16"/>
      <c r="AS28" s="31"/>
      <c r="AT28" s="32"/>
      <c r="AU28" s="31"/>
      <c r="AV28" s="32"/>
      <c r="AW28" s="31"/>
      <c r="AX28" s="32"/>
      <c r="AY28" s="40"/>
      <c r="AZ28" s="16"/>
      <c r="BA28" s="16"/>
      <c r="BB28" s="15"/>
      <c r="BC28" s="37"/>
      <c r="BD28" s="37"/>
      <c r="BE28" s="32"/>
      <c r="BF28" s="32"/>
      <c r="BG28" s="40"/>
      <c r="BH28" s="31"/>
      <c r="BI28" s="31"/>
      <c r="BJ28" s="32"/>
      <c r="BK28" s="32"/>
      <c r="BL28" s="40"/>
      <c r="BM28" s="31"/>
      <c r="BN28" s="31"/>
      <c r="BO28" s="32"/>
      <c r="BP28" s="32"/>
      <c r="BQ28" s="40"/>
      <c r="BR28" s="31"/>
      <c r="BS28" s="31"/>
      <c r="BT28" s="31"/>
      <c r="BU28" s="32"/>
      <c r="BV28" s="32"/>
      <c r="BW28" s="32"/>
      <c r="BX28" s="31"/>
      <c r="BY28" s="32"/>
      <c r="BZ28" s="32"/>
      <c r="CA28" s="31"/>
      <c r="CB28" s="32"/>
      <c r="CC28" s="40"/>
      <c r="CD28" s="32"/>
    </row>
    <row r="29" spans="1:82" ht="15.6" thickTop="1" thickBot="1" x14ac:dyDescent="0.35">
      <c r="A29" s="220"/>
      <c r="B29" s="199"/>
      <c r="C29" s="199"/>
      <c r="D29" s="199"/>
      <c r="E29" s="200"/>
      <c r="F29" s="199"/>
      <c r="G29" s="199"/>
      <c r="H29" s="199"/>
      <c r="I29" s="199"/>
      <c r="J29" s="220"/>
      <c r="K29" s="220"/>
      <c r="L29" s="206"/>
      <c r="M29" s="208"/>
      <c r="N29" s="15">
        <v>3</v>
      </c>
      <c r="O29" s="48"/>
      <c r="P29" s="18"/>
      <c r="Q29" s="18"/>
      <c r="R29" s="18"/>
      <c r="S29" s="18"/>
      <c r="T29" s="18"/>
      <c r="U29" s="18"/>
      <c r="V29" s="18"/>
      <c r="W29" s="19">
        <v>0</v>
      </c>
      <c r="X29" s="20" t="s">
        <v>107</v>
      </c>
      <c r="Y29" s="43"/>
      <c r="Z29" s="44" t="s">
        <v>108</v>
      </c>
      <c r="AA29" s="19" t="s">
        <v>78</v>
      </c>
      <c r="AB29" s="18"/>
      <c r="AC29" s="204"/>
      <c r="AD29" s="204"/>
      <c r="AE29" s="219"/>
      <c r="AF29" s="219"/>
      <c r="AG29" s="214"/>
      <c r="AH29" s="214"/>
      <c r="AI29" s="218"/>
      <c r="AJ29" s="218"/>
      <c r="AK29" s="206"/>
      <c r="AL29" s="208"/>
      <c r="AM29" s="216"/>
      <c r="AN29" s="16"/>
      <c r="AO29" s="15"/>
      <c r="AP29" s="37"/>
      <c r="AQ29" s="37"/>
      <c r="AR29" s="16"/>
      <c r="AS29" s="31"/>
      <c r="AT29" s="32"/>
      <c r="AU29" s="31"/>
      <c r="AV29" s="32"/>
      <c r="AW29" s="31"/>
      <c r="AX29" s="32"/>
      <c r="AY29" s="40"/>
      <c r="AZ29" s="16"/>
      <c r="BA29" s="16"/>
      <c r="BB29" s="15"/>
      <c r="BC29" s="37"/>
      <c r="BD29" s="37"/>
      <c r="BE29" s="32"/>
      <c r="BF29" s="32"/>
      <c r="BG29" s="40"/>
      <c r="BH29" s="31"/>
      <c r="BI29" s="31"/>
      <c r="BJ29" s="32"/>
      <c r="BK29" s="32"/>
      <c r="BL29" s="40"/>
      <c r="BM29" s="31"/>
      <c r="BN29" s="31"/>
      <c r="BO29" s="32"/>
      <c r="BP29" s="32"/>
      <c r="BQ29" s="40"/>
      <c r="BR29" s="31"/>
      <c r="BS29" s="31"/>
      <c r="BT29" s="31"/>
      <c r="BU29" s="32"/>
      <c r="BV29" s="32"/>
      <c r="BW29" s="32"/>
      <c r="BX29" s="31"/>
      <c r="BY29" s="32"/>
      <c r="BZ29" s="32"/>
      <c r="CA29" s="31"/>
      <c r="CB29" s="32"/>
      <c r="CC29" s="40"/>
      <c r="CD29" s="32"/>
    </row>
    <row r="30" spans="1:82" ht="15.6" thickTop="1" thickBot="1" x14ac:dyDescent="0.35">
      <c r="A30" s="220"/>
      <c r="B30" s="199"/>
      <c r="C30" s="199"/>
      <c r="D30" s="199"/>
      <c r="E30" s="200"/>
      <c r="F30" s="199"/>
      <c r="G30" s="199"/>
      <c r="H30" s="199"/>
      <c r="I30" s="199"/>
      <c r="J30" s="220"/>
      <c r="K30" s="220"/>
      <c r="L30" s="206"/>
      <c r="M30" s="208"/>
      <c r="N30" s="15">
        <v>4</v>
      </c>
      <c r="O30" s="52"/>
      <c r="P30" s="18"/>
      <c r="Q30" s="18"/>
      <c r="R30" s="18"/>
      <c r="S30" s="18"/>
      <c r="T30" s="18"/>
      <c r="U30" s="18"/>
      <c r="V30" s="18"/>
      <c r="W30" s="19">
        <v>0</v>
      </c>
      <c r="X30" s="20" t="s">
        <v>107</v>
      </c>
      <c r="Y30" s="43"/>
      <c r="Z30" s="44" t="s">
        <v>108</v>
      </c>
      <c r="AA30" s="19" t="s">
        <v>78</v>
      </c>
      <c r="AB30" s="18"/>
      <c r="AC30" s="204"/>
      <c r="AD30" s="204"/>
      <c r="AE30" s="219"/>
      <c r="AF30" s="219"/>
      <c r="AG30" s="214"/>
      <c r="AH30" s="214"/>
      <c r="AI30" s="218"/>
      <c r="AJ30" s="218"/>
      <c r="AK30" s="206"/>
      <c r="AL30" s="208"/>
      <c r="AM30" s="216"/>
      <c r="AN30" s="16"/>
      <c r="AO30" s="15"/>
      <c r="AP30" s="37"/>
      <c r="AQ30" s="37"/>
      <c r="AR30" s="16"/>
      <c r="AS30" s="31"/>
      <c r="AT30" s="32"/>
      <c r="AU30" s="31"/>
      <c r="AV30" s="32"/>
      <c r="AW30" s="31"/>
      <c r="AX30" s="32"/>
      <c r="AY30" s="40"/>
      <c r="AZ30" s="16"/>
      <c r="BA30" s="16"/>
      <c r="BB30" s="15"/>
      <c r="BC30" s="37"/>
      <c r="BD30" s="37"/>
      <c r="BE30" s="32"/>
      <c r="BF30" s="32"/>
      <c r="BG30" s="40"/>
      <c r="BH30" s="31"/>
      <c r="BI30" s="31"/>
      <c r="BJ30" s="32"/>
      <c r="BK30" s="32"/>
      <c r="BL30" s="40"/>
      <c r="BM30" s="31"/>
      <c r="BN30" s="31"/>
      <c r="BO30" s="32"/>
      <c r="BP30" s="32"/>
      <c r="BQ30" s="40"/>
      <c r="BR30" s="31"/>
      <c r="BS30" s="31"/>
      <c r="BT30" s="31"/>
      <c r="BU30" s="32"/>
      <c r="BV30" s="32"/>
      <c r="BW30" s="32"/>
      <c r="BX30" s="31"/>
      <c r="BY30" s="32"/>
      <c r="BZ30" s="32"/>
      <c r="CA30" s="31"/>
      <c r="CB30" s="32"/>
      <c r="CC30" s="40"/>
      <c r="CD30" s="32"/>
    </row>
    <row r="31" spans="1:82" ht="15.6" thickTop="1" thickBot="1" x14ac:dyDescent="0.35">
      <c r="A31" s="220"/>
      <c r="B31" s="199"/>
      <c r="C31" s="199"/>
      <c r="D31" s="199"/>
      <c r="E31" s="200"/>
      <c r="F31" s="199"/>
      <c r="G31" s="199"/>
      <c r="H31" s="199"/>
      <c r="I31" s="199"/>
      <c r="J31" s="220"/>
      <c r="K31" s="220"/>
      <c r="L31" s="206"/>
      <c r="M31" s="208"/>
      <c r="N31" s="15">
        <v>5</v>
      </c>
      <c r="O31" s="52"/>
      <c r="P31" s="18"/>
      <c r="Q31" s="18"/>
      <c r="R31" s="18"/>
      <c r="S31" s="18"/>
      <c r="T31" s="18"/>
      <c r="U31" s="18"/>
      <c r="V31" s="18"/>
      <c r="W31" s="19">
        <v>0</v>
      </c>
      <c r="X31" s="20" t="s">
        <v>107</v>
      </c>
      <c r="Y31" s="43"/>
      <c r="Z31" s="44" t="s">
        <v>108</v>
      </c>
      <c r="AA31" s="19" t="s">
        <v>78</v>
      </c>
      <c r="AB31" s="18"/>
      <c r="AC31" s="204"/>
      <c r="AD31" s="204"/>
      <c r="AE31" s="219"/>
      <c r="AF31" s="219"/>
      <c r="AG31" s="214"/>
      <c r="AH31" s="214"/>
      <c r="AI31" s="218"/>
      <c r="AJ31" s="218"/>
      <c r="AK31" s="206"/>
      <c r="AL31" s="208"/>
      <c r="AM31" s="216"/>
      <c r="AN31" s="16"/>
      <c r="AO31" s="15"/>
      <c r="AP31" s="37"/>
      <c r="AQ31" s="31"/>
      <c r="AR31" s="32"/>
      <c r="AS31" s="31"/>
      <c r="AT31" s="32"/>
      <c r="AU31" s="31"/>
      <c r="AV31" s="32"/>
      <c r="AW31" s="31"/>
      <c r="AX31" s="32"/>
      <c r="AY31" s="40"/>
      <c r="AZ31" s="16"/>
      <c r="BA31" s="16"/>
      <c r="BB31" s="15"/>
      <c r="BC31" s="37"/>
      <c r="BD31" s="37"/>
      <c r="BE31" s="32"/>
      <c r="BF31" s="32"/>
      <c r="BG31" s="40"/>
      <c r="BH31" s="31"/>
      <c r="BI31" s="31"/>
      <c r="BJ31" s="32"/>
      <c r="BK31" s="32"/>
      <c r="BL31" s="40"/>
      <c r="BM31" s="31"/>
      <c r="BN31" s="31"/>
      <c r="BO31" s="32"/>
      <c r="BP31" s="32"/>
      <c r="BQ31" s="40"/>
      <c r="BR31" s="31"/>
      <c r="BS31" s="31"/>
      <c r="BT31" s="31"/>
      <c r="BU31" s="32"/>
      <c r="BV31" s="32"/>
      <c r="BW31" s="32"/>
      <c r="BX31" s="31"/>
      <c r="BY31" s="32"/>
      <c r="BZ31" s="32"/>
      <c r="CA31" s="31"/>
      <c r="CB31" s="32"/>
      <c r="CC31" s="40"/>
      <c r="CD31" s="32"/>
    </row>
    <row r="32" spans="1:82" ht="15.6" thickTop="1" thickBot="1" x14ac:dyDescent="0.35">
      <c r="A32" s="220"/>
      <c r="B32" s="199"/>
      <c r="C32" s="199"/>
      <c r="D32" s="199"/>
      <c r="E32" s="200"/>
      <c r="F32" s="199"/>
      <c r="G32" s="199"/>
      <c r="H32" s="199"/>
      <c r="I32" s="199"/>
      <c r="J32" s="220"/>
      <c r="K32" s="220"/>
      <c r="L32" s="206"/>
      <c r="M32" s="209"/>
      <c r="N32" s="15">
        <v>6</v>
      </c>
      <c r="O32" s="52"/>
      <c r="P32" s="18"/>
      <c r="Q32" s="18"/>
      <c r="R32" s="18"/>
      <c r="S32" s="18"/>
      <c r="T32" s="18"/>
      <c r="U32" s="18"/>
      <c r="V32" s="18"/>
      <c r="W32" s="19">
        <v>0</v>
      </c>
      <c r="X32" s="20" t="s">
        <v>107</v>
      </c>
      <c r="Y32" s="43"/>
      <c r="Z32" s="44" t="s">
        <v>108</v>
      </c>
      <c r="AA32" s="19" t="s">
        <v>78</v>
      </c>
      <c r="AB32" s="18"/>
      <c r="AC32" s="204"/>
      <c r="AD32" s="204"/>
      <c r="AE32" s="219"/>
      <c r="AF32" s="219"/>
      <c r="AG32" s="214"/>
      <c r="AH32" s="214"/>
      <c r="AI32" s="218"/>
      <c r="AJ32" s="218"/>
      <c r="AK32" s="206"/>
      <c r="AL32" s="209"/>
      <c r="AM32" s="217"/>
      <c r="AN32" s="16"/>
      <c r="AO32" s="15"/>
      <c r="AP32" s="37"/>
      <c r="AQ32" s="31"/>
      <c r="AR32" s="32"/>
      <c r="AS32" s="31"/>
      <c r="AT32" s="32"/>
      <c r="AU32" s="31"/>
      <c r="AV32" s="32"/>
      <c r="AW32" s="31"/>
      <c r="AX32" s="32"/>
      <c r="AY32" s="40"/>
      <c r="AZ32" s="16"/>
      <c r="BA32" s="16"/>
      <c r="BB32" s="15"/>
      <c r="BC32" s="37"/>
      <c r="BD32" s="37"/>
      <c r="BE32" s="32"/>
      <c r="BF32" s="32"/>
      <c r="BG32" s="40"/>
      <c r="BH32" s="31"/>
      <c r="BI32" s="31"/>
      <c r="BJ32" s="32"/>
      <c r="BK32" s="32"/>
      <c r="BL32" s="40"/>
      <c r="BM32" s="31"/>
      <c r="BN32" s="31"/>
      <c r="BO32" s="32"/>
      <c r="BP32" s="32"/>
      <c r="BQ32" s="40"/>
      <c r="BR32" s="31"/>
      <c r="BS32" s="31"/>
      <c r="BT32" s="31"/>
      <c r="BU32" s="32"/>
      <c r="BV32" s="32"/>
      <c r="BW32" s="32"/>
      <c r="BX32" s="31"/>
      <c r="BY32" s="32"/>
      <c r="BZ32" s="32"/>
      <c r="CA32" s="31"/>
      <c r="CB32" s="32"/>
      <c r="CC32" s="40"/>
      <c r="CD32" s="32"/>
    </row>
    <row r="33" spans="1:82" ht="15.6" thickTop="1" thickBot="1" x14ac:dyDescent="0.35">
      <c r="A33" s="220">
        <v>5</v>
      </c>
      <c r="B33" s="199"/>
      <c r="C33" s="199"/>
      <c r="D33" s="199"/>
      <c r="E33" s="200"/>
      <c r="F33" s="199"/>
      <c r="G33" s="199"/>
      <c r="H33" s="199"/>
      <c r="I33" s="199"/>
      <c r="J33" s="220"/>
      <c r="K33" s="220"/>
      <c r="L33" s="206">
        <v>0</v>
      </c>
      <c r="M33" s="207" t="b">
        <v>0</v>
      </c>
      <c r="N33" s="15">
        <v>1</v>
      </c>
      <c r="O33" s="52"/>
      <c r="P33" s="18"/>
      <c r="Q33" s="18"/>
      <c r="R33" s="18"/>
      <c r="S33" s="18"/>
      <c r="T33" s="18"/>
      <c r="U33" s="18"/>
      <c r="V33" s="18"/>
      <c r="W33" s="19">
        <v>0</v>
      </c>
      <c r="X33" s="20" t="s">
        <v>107</v>
      </c>
      <c r="Y33" s="43"/>
      <c r="Z33" s="44" t="s">
        <v>108</v>
      </c>
      <c r="AA33" s="19" t="s">
        <v>78</v>
      </c>
      <c r="AB33" s="18"/>
      <c r="AC33" s="204">
        <v>0</v>
      </c>
      <c r="AD33" s="204" t="s">
        <v>107</v>
      </c>
      <c r="AE33" s="219"/>
      <c r="AF33" s="219"/>
      <c r="AG33" s="214" t="s">
        <v>122</v>
      </c>
      <c r="AH33" s="214" t="s">
        <v>122</v>
      </c>
      <c r="AI33" s="218"/>
      <c r="AJ33" s="218"/>
      <c r="AK33" s="206">
        <v>0</v>
      </c>
      <c r="AL33" s="207" t="b">
        <v>0</v>
      </c>
      <c r="AM33" s="215"/>
      <c r="AN33" s="16"/>
      <c r="AO33" s="15"/>
      <c r="AP33" s="37"/>
      <c r="AQ33" s="31"/>
      <c r="AR33" s="32"/>
      <c r="AS33" s="31"/>
      <c r="AT33" s="32"/>
      <c r="AU33" s="31"/>
      <c r="AV33" s="32"/>
      <c r="AW33" s="31"/>
      <c r="AX33" s="32"/>
      <c r="AY33" s="40"/>
      <c r="AZ33" s="16"/>
      <c r="BA33" s="16"/>
      <c r="BB33" s="15"/>
      <c r="BC33" s="37"/>
      <c r="BD33" s="37"/>
      <c r="BE33" s="32"/>
      <c r="BF33" s="32"/>
      <c r="BG33" s="40"/>
      <c r="BH33" s="31"/>
      <c r="BI33" s="31"/>
      <c r="BJ33" s="32"/>
      <c r="BK33" s="32"/>
      <c r="BL33" s="40"/>
      <c r="BM33" s="31"/>
      <c r="BN33" s="31"/>
      <c r="BO33" s="32"/>
      <c r="BP33" s="32"/>
      <c r="BQ33" s="40"/>
      <c r="BR33" s="31"/>
      <c r="BS33" s="31"/>
      <c r="BT33" s="31"/>
      <c r="BU33" s="32"/>
      <c r="BV33" s="32"/>
      <c r="BW33" s="32"/>
      <c r="BX33" s="31"/>
      <c r="BY33" s="32"/>
      <c r="BZ33" s="32"/>
      <c r="CA33" s="31"/>
      <c r="CB33" s="32"/>
      <c r="CC33" s="40"/>
      <c r="CD33" s="32"/>
    </row>
    <row r="34" spans="1:82" ht="15.6" thickTop="1" thickBot="1" x14ac:dyDescent="0.35">
      <c r="A34" s="220"/>
      <c r="B34" s="199"/>
      <c r="C34" s="199"/>
      <c r="D34" s="199"/>
      <c r="E34" s="200"/>
      <c r="F34" s="199"/>
      <c r="G34" s="199"/>
      <c r="H34" s="199"/>
      <c r="I34" s="199"/>
      <c r="J34" s="220"/>
      <c r="K34" s="220"/>
      <c r="L34" s="206"/>
      <c r="M34" s="208"/>
      <c r="N34" s="15">
        <v>2</v>
      </c>
      <c r="O34" s="52"/>
      <c r="P34" s="18"/>
      <c r="Q34" s="18"/>
      <c r="R34" s="18"/>
      <c r="S34" s="18"/>
      <c r="T34" s="18"/>
      <c r="U34" s="18"/>
      <c r="V34" s="18"/>
      <c r="W34" s="19">
        <v>0</v>
      </c>
      <c r="X34" s="20" t="s">
        <v>107</v>
      </c>
      <c r="Y34" s="43"/>
      <c r="Z34" s="44" t="s">
        <v>108</v>
      </c>
      <c r="AA34" s="19" t="s">
        <v>78</v>
      </c>
      <c r="AB34" s="18"/>
      <c r="AC34" s="204"/>
      <c r="AD34" s="204"/>
      <c r="AE34" s="219"/>
      <c r="AF34" s="219"/>
      <c r="AG34" s="214"/>
      <c r="AH34" s="214"/>
      <c r="AI34" s="218"/>
      <c r="AJ34" s="218"/>
      <c r="AK34" s="206"/>
      <c r="AL34" s="208"/>
      <c r="AM34" s="216"/>
      <c r="AN34" s="16"/>
      <c r="AO34" s="15"/>
      <c r="AP34" s="37"/>
      <c r="AQ34" s="31"/>
      <c r="AR34" s="32"/>
      <c r="AS34" s="31"/>
      <c r="AT34" s="32"/>
      <c r="AU34" s="31"/>
      <c r="AV34" s="32"/>
      <c r="AW34" s="31"/>
      <c r="AX34" s="32"/>
      <c r="AY34" s="40"/>
      <c r="AZ34" s="16"/>
      <c r="BA34" s="16"/>
      <c r="BB34" s="15"/>
      <c r="BC34" s="37"/>
      <c r="BD34" s="37"/>
      <c r="BE34" s="32"/>
      <c r="BF34" s="32"/>
      <c r="BG34" s="40"/>
      <c r="BH34" s="31"/>
      <c r="BI34" s="31"/>
      <c r="BJ34" s="32"/>
      <c r="BK34" s="32"/>
      <c r="BL34" s="40"/>
      <c r="BM34" s="31"/>
      <c r="BN34" s="31"/>
      <c r="BO34" s="32"/>
      <c r="BP34" s="32"/>
      <c r="BQ34" s="40"/>
      <c r="BR34" s="31"/>
      <c r="BS34" s="31"/>
      <c r="BT34" s="31"/>
      <c r="BU34" s="32"/>
      <c r="BV34" s="32"/>
      <c r="BW34" s="32"/>
      <c r="BX34" s="31"/>
      <c r="BY34" s="32"/>
      <c r="BZ34" s="32"/>
      <c r="CA34" s="31"/>
      <c r="CB34" s="32"/>
      <c r="CC34" s="40"/>
      <c r="CD34" s="32"/>
    </row>
    <row r="35" spans="1:82" ht="15.6" thickTop="1" thickBot="1" x14ac:dyDescent="0.35">
      <c r="A35" s="220"/>
      <c r="B35" s="199"/>
      <c r="C35" s="199"/>
      <c r="D35" s="199"/>
      <c r="E35" s="200"/>
      <c r="F35" s="199"/>
      <c r="G35" s="199"/>
      <c r="H35" s="199"/>
      <c r="I35" s="199"/>
      <c r="J35" s="220"/>
      <c r="K35" s="220"/>
      <c r="L35" s="206"/>
      <c r="M35" s="208"/>
      <c r="N35" s="15">
        <v>3</v>
      </c>
      <c r="O35" s="48"/>
      <c r="P35" s="18"/>
      <c r="Q35" s="18"/>
      <c r="R35" s="18"/>
      <c r="S35" s="18"/>
      <c r="T35" s="18"/>
      <c r="U35" s="18"/>
      <c r="V35" s="18"/>
      <c r="W35" s="19">
        <v>0</v>
      </c>
      <c r="X35" s="20" t="s">
        <v>107</v>
      </c>
      <c r="Y35" s="43"/>
      <c r="Z35" s="44" t="s">
        <v>108</v>
      </c>
      <c r="AA35" s="19" t="s">
        <v>78</v>
      </c>
      <c r="AB35" s="18"/>
      <c r="AC35" s="204"/>
      <c r="AD35" s="204"/>
      <c r="AE35" s="219"/>
      <c r="AF35" s="219"/>
      <c r="AG35" s="214"/>
      <c r="AH35" s="214"/>
      <c r="AI35" s="218"/>
      <c r="AJ35" s="218"/>
      <c r="AK35" s="206"/>
      <c r="AL35" s="208"/>
      <c r="AM35" s="216"/>
      <c r="AN35" s="16"/>
      <c r="AO35" s="15"/>
      <c r="AP35" s="37"/>
      <c r="AQ35" s="31"/>
      <c r="AR35" s="32"/>
      <c r="AS35" s="31"/>
      <c r="AT35" s="32"/>
      <c r="AU35" s="31"/>
      <c r="AV35" s="32"/>
      <c r="AW35" s="31"/>
      <c r="AX35" s="32"/>
      <c r="AY35" s="40"/>
      <c r="AZ35" s="16"/>
      <c r="BA35" s="16"/>
      <c r="BB35" s="15"/>
      <c r="BC35" s="37"/>
      <c r="BD35" s="37"/>
      <c r="BE35" s="32"/>
      <c r="BF35" s="32"/>
      <c r="BG35" s="40"/>
      <c r="BH35" s="31"/>
      <c r="BI35" s="31"/>
      <c r="BJ35" s="32"/>
      <c r="BK35" s="32"/>
      <c r="BL35" s="40"/>
      <c r="BM35" s="31"/>
      <c r="BN35" s="31"/>
      <c r="BO35" s="32"/>
      <c r="BP35" s="32"/>
      <c r="BQ35" s="40"/>
      <c r="BR35" s="31"/>
      <c r="BS35" s="31"/>
      <c r="BT35" s="31"/>
      <c r="BU35" s="32"/>
      <c r="BV35" s="32"/>
      <c r="BW35" s="32"/>
      <c r="BX35" s="31"/>
      <c r="BY35" s="32"/>
      <c r="BZ35" s="32"/>
      <c r="CA35" s="31"/>
      <c r="CB35" s="32"/>
      <c r="CC35" s="40"/>
      <c r="CD35" s="32"/>
    </row>
    <row r="36" spans="1:82" ht="15.6" thickTop="1" thickBot="1" x14ac:dyDescent="0.35">
      <c r="A36" s="220"/>
      <c r="B36" s="199"/>
      <c r="C36" s="199"/>
      <c r="D36" s="199"/>
      <c r="E36" s="200"/>
      <c r="F36" s="199"/>
      <c r="G36" s="199"/>
      <c r="H36" s="199"/>
      <c r="I36" s="199"/>
      <c r="J36" s="220"/>
      <c r="K36" s="220"/>
      <c r="L36" s="206"/>
      <c r="M36" s="208"/>
      <c r="N36" s="15">
        <v>4</v>
      </c>
      <c r="O36" s="52"/>
      <c r="P36" s="18"/>
      <c r="Q36" s="18"/>
      <c r="R36" s="18"/>
      <c r="S36" s="18"/>
      <c r="T36" s="18"/>
      <c r="U36" s="18"/>
      <c r="V36" s="18"/>
      <c r="W36" s="19">
        <v>0</v>
      </c>
      <c r="X36" s="20" t="s">
        <v>107</v>
      </c>
      <c r="Y36" s="43"/>
      <c r="Z36" s="44" t="s">
        <v>108</v>
      </c>
      <c r="AA36" s="19" t="s">
        <v>78</v>
      </c>
      <c r="AB36" s="18"/>
      <c r="AC36" s="204"/>
      <c r="AD36" s="204"/>
      <c r="AE36" s="219"/>
      <c r="AF36" s="219"/>
      <c r="AG36" s="214"/>
      <c r="AH36" s="214"/>
      <c r="AI36" s="218"/>
      <c r="AJ36" s="218"/>
      <c r="AK36" s="206"/>
      <c r="AL36" s="208"/>
      <c r="AM36" s="216"/>
      <c r="AN36" s="16"/>
      <c r="AO36" s="15"/>
      <c r="AP36" s="37"/>
      <c r="AQ36" s="31"/>
      <c r="AR36" s="32"/>
      <c r="AS36" s="31"/>
      <c r="AT36" s="32"/>
      <c r="AU36" s="31"/>
      <c r="AV36" s="32"/>
      <c r="AW36" s="31"/>
      <c r="AX36" s="32"/>
      <c r="AY36" s="40"/>
      <c r="AZ36" s="16"/>
      <c r="BA36" s="16"/>
      <c r="BB36" s="15"/>
      <c r="BC36" s="37"/>
      <c r="BD36" s="37"/>
      <c r="BE36" s="32"/>
      <c r="BF36" s="32"/>
      <c r="BG36" s="40"/>
      <c r="BH36" s="31"/>
      <c r="BI36" s="31"/>
      <c r="BJ36" s="32"/>
      <c r="BK36" s="32"/>
      <c r="BL36" s="40"/>
      <c r="BM36" s="31"/>
      <c r="BN36" s="31"/>
      <c r="BO36" s="32"/>
      <c r="BP36" s="32"/>
      <c r="BQ36" s="40"/>
      <c r="BR36" s="31"/>
      <c r="BS36" s="31"/>
      <c r="BT36" s="31"/>
      <c r="BU36" s="32"/>
      <c r="BV36" s="32"/>
      <c r="BW36" s="32"/>
      <c r="BX36" s="31"/>
      <c r="BY36" s="32"/>
      <c r="BZ36" s="32"/>
      <c r="CA36" s="31"/>
      <c r="CB36" s="32"/>
      <c r="CC36" s="40"/>
      <c r="CD36" s="32"/>
    </row>
    <row r="37" spans="1:82" ht="15.6" thickTop="1" thickBot="1" x14ac:dyDescent="0.35">
      <c r="A37" s="220"/>
      <c r="B37" s="199"/>
      <c r="C37" s="199"/>
      <c r="D37" s="199"/>
      <c r="E37" s="200"/>
      <c r="F37" s="199"/>
      <c r="G37" s="199"/>
      <c r="H37" s="199"/>
      <c r="I37" s="199"/>
      <c r="J37" s="220"/>
      <c r="K37" s="220"/>
      <c r="L37" s="206"/>
      <c r="M37" s="208"/>
      <c r="N37" s="15">
        <v>5</v>
      </c>
      <c r="O37" s="52"/>
      <c r="P37" s="18"/>
      <c r="Q37" s="18"/>
      <c r="R37" s="18"/>
      <c r="S37" s="18"/>
      <c r="T37" s="18"/>
      <c r="U37" s="18"/>
      <c r="V37" s="18"/>
      <c r="W37" s="19">
        <v>0</v>
      </c>
      <c r="X37" s="20" t="s">
        <v>107</v>
      </c>
      <c r="Y37" s="43"/>
      <c r="Z37" s="44" t="s">
        <v>108</v>
      </c>
      <c r="AA37" s="19" t="s">
        <v>78</v>
      </c>
      <c r="AB37" s="18"/>
      <c r="AC37" s="204"/>
      <c r="AD37" s="204"/>
      <c r="AE37" s="219"/>
      <c r="AF37" s="219"/>
      <c r="AG37" s="214"/>
      <c r="AH37" s="214"/>
      <c r="AI37" s="218"/>
      <c r="AJ37" s="218"/>
      <c r="AK37" s="206"/>
      <c r="AL37" s="208"/>
      <c r="AM37" s="216"/>
      <c r="AN37" s="16"/>
      <c r="AO37" s="15"/>
      <c r="AP37" s="37"/>
      <c r="AQ37" s="31"/>
      <c r="AR37" s="32"/>
      <c r="AS37" s="31"/>
      <c r="AT37" s="32"/>
      <c r="AU37" s="31"/>
      <c r="AV37" s="32"/>
      <c r="AW37" s="31"/>
      <c r="AX37" s="32"/>
      <c r="AY37" s="40"/>
      <c r="AZ37" s="16"/>
      <c r="BA37" s="16"/>
      <c r="BB37" s="15"/>
      <c r="BC37" s="37"/>
      <c r="BD37" s="37"/>
      <c r="BE37" s="32"/>
      <c r="BF37" s="32"/>
      <c r="BG37" s="40"/>
      <c r="BH37" s="31"/>
      <c r="BI37" s="31"/>
      <c r="BJ37" s="32"/>
      <c r="BK37" s="32"/>
      <c r="BL37" s="40"/>
      <c r="BM37" s="31"/>
      <c r="BN37" s="31"/>
      <c r="BO37" s="32"/>
      <c r="BP37" s="32"/>
      <c r="BQ37" s="40"/>
      <c r="BR37" s="31"/>
      <c r="BS37" s="31"/>
      <c r="BT37" s="31"/>
      <c r="BU37" s="32"/>
      <c r="BV37" s="32"/>
      <c r="BW37" s="32"/>
      <c r="BX37" s="31"/>
      <c r="BY37" s="32"/>
      <c r="BZ37" s="32"/>
      <c r="CA37" s="31"/>
      <c r="CB37" s="32"/>
      <c r="CC37" s="40"/>
      <c r="CD37" s="32"/>
    </row>
    <row r="38" spans="1:82" ht="15.6" thickTop="1" thickBot="1" x14ac:dyDescent="0.35">
      <c r="A38" s="220"/>
      <c r="B38" s="199"/>
      <c r="C38" s="199"/>
      <c r="D38" s="199"/>
      <c r="E38" s="200"/>
      <c r="F38" s="199"/>
      <c r="G38" s="199"/>
      <c r="H38" s="199"/>
      <c r="I38" s="199"/>
      <c r="J38" s="220"/>
      <c r="K38" s="220"/>
      <c r="L38" s="206"/>
      <c r="M38" s="209"/>
      <c r="N38" s="15">
        <v>6</v>
      </c>
      <c r="O38" s="52"/>
      <c r="P38" s="18"/>
      <c r="Q38" s="18"/>
      <c r="R38" s="18"/>
      <c r="S38" s="18"/>
      <c r="T38" s="18"/>
      <c r="U38" s="18"/>
      <c r="V38" s="18"/>
      <c r="W38" s="19">
        <v>0</v>
      </c>
      <c r="X38" s="20" t="s">
        <v>107</v>
      </c>
      <c r="Y38" s="43"/>
      <c r="Z38" s="44" t="s">
        <v>108</v>
      </c>
      <c r="AA38" s="19" t="s">
        <v>78</v>
      </c>
      <c r="AB38" s="18"/>
      <c r="AC38" s="204"/>
      <c r="AD38" s="204"/>
      <c r="AE38" s="219"/>
      <c r="AF38" s="219"/>
      <c r="AG38" s="214"/>
      <c r="AH38" s="214"/>
      <c r="AI38" s="218"/>
      <c r="AJ38" s="218"/>
      <c r="AK38" s="206"/>
      <c r="AL38" s="209"/>
      <c r="AM38" s="217"/>
      <c r="AN38" s="16"/>
      <c r="AO38" s="15"/>
      <c r="AP38" s="37"/>
      <c r="AQ38" s="31"/>
      <c r="AR38" s="32"/>
      <c r="AS38" s="31"/>
      <c r="AT38" s="32"/>
      <c r="AU38" s="31"/>
      <c r="AV38" s="32"/>
      <c r="AW38" s="31"/>
      <c r="AX38" s="32"/>
      <c r="AY38" s="40"/>
      <c r="AZ38" s="16"/>
      <c r="BA38" s="16"/>
      <c r="BB38" s="15"/>
      <c r="BC38" s="37"/>
      <c r="BD38" s="37"/>
      <c r="BE38" s="32"/>
      <c r="BF38" s="32"/>
      <c r="BG38" s="40"/>
      <c r="BH38" s="31"/>
      <c r="BI38" s="31"/>
      <c r="BJ38" s="32"/>
      <c r="BK38" s="32"/>
      <c r="BL38" s="40"/>
      <c r="BM38" s="31"/>
      <c r="BN38" s="31"/>
      <c r="BO38" s="32"/>
      <c r="BP38" s="32"/>
      <c r="BQ38" s="40"/>
      <c r="BR38" s="31"/>
      <c r="BS38" s="31"/>
      <c r="BT38" s="31"/>
      <c r="BU38" s="32"/>
      <c r="BV38" s="32"/>
      <c r="BW38" s="32"/>
      <c r="BX38" s="31"/>
      <c r="BY38" s="32"/>
      <c r="BZ38" s="32"/>
      <c r="CA38" s="31"/>
      <c r="CB38" s="32"/>
      <c r="CC38" s="40"/>
      <c r="CD38" s="32"/>
    </row>
    <row r="39" spans="1:82" ht="15.6" thickTop="1" thickBot="1" x14ac:dyDescent="0.35">
      <c r="A39" s="220">
        <v>6</v>
      </c>
      <c r="B39" s="199"/>
      <c r="C39" s="199"/>
      <c r="D39" s="199"/>
      <c r="E39" s="200"/>
      <c r="F39" s="199"/>
      <c r="G39" s="199"/>
      <c r="H39" s="199"/>
      <c r="I39" s="199"/>
      <c r="J39" s="220"/>
      <c r="K39" s="220"/>
      <c r="L39" s="206">
        <v>0</v>
      </c>
      <c r="M39" s="207" t="b">
        <v>0</v>
      </c>
      <c r="N39" s="15">
        <v>1</v>
      </c>
      <c r="O39" s="52"/>
      <c r="P39" s="18"/>
      <c r="Q39" s="18"/>
      <c r="R39" s="18"/>
      <c r="S39" s="18"/>
      <c r="T39" s="18"/>
      <c r="U39" s="18"/>
      <c r="V39" s="18"/>
      <c r="W39" s="19">
        <v>0</v>
      </c>
      <c r="X39" s="20" t="s">
        <v>107</v>
      </c>
      <c r="Y39" s="43"/>
      <c r="Z39" s="44" t="s">
        <v>108</v>
      </c>
      <c r="AA39" s="19" t="s">
        <v>78</v>
      </c>
      <c r="AB39" s="18"/>
      <c r="AC39" s="204">
        <v>0</v>
      </c>
      <c r="AD39" s="204" t="s">
        <v>107</v>
      </c>
      <c r="AE39" s="219"/>
      <c r="AF39" s="219"/>
      <c r="AG39" s="214" t="s">
        <v>122</v>
      </c>
      <c r="AH39" s="214" t="s">
        <v>122</v>
      </c>
      <c r="AI39" s="218"/>
      <c r="AJ39" s="218"/>
      <c r="AK39" s="206">
        <v>0</v>
      </c>
      <c r="AL39" s="207" t="b">
        <v>0</v>
      </c>
      <c r="AM39" s="215"/>
      <c r="AN39" s="16"/>
      <c r="AO39" s="15"/>
      <c r="AP39" s="37"/>
      <c r="AQ39" s="31"/>
      <c r="AR39" s="32"/>
      <c r="AS39" s="31"/>
      <c r="AT39" s="32"/>
      <c r="AU39" s="31"/>
      <c r="AV39" s="32"/>
      <c r="AW39" s="31"/>
      <c r="AX39" s="32"/>
      <c r="AY39" s="40"/>
      <c r="AZ39" s="16"/>
      <c r="BA39" s="16"/>
      <c r="BB39" s="15"/>
      <c r="BC39" s="37"/>
      <c r="BD39" s="37"/>
      <c r="BE39" s="32"/>
      <c r="BF39" s="32"/>
      <c r="BG39" s="40"/>
      <c r="BH39" s="31"/>
      <c r="BI39" s="31"/>
      <c r="BJ39" s="32"/>
      <c r="BK39" s="32"/>
      <c r="BL39" s="40"/>
      <c r="BM39" s="31"/>
      <c r="BN39" s="31"/>
      <c r="BO39" s="32"/>
      <c r="BP39" s="32"/>
      <c r="BQ39" s="40"/>
      <c r="BR39" s="31"/>
      <c r="BS39" s="31"/>
      <c r="BT39" s="31"/>
      <c r="BU39" s="32"/>
      <c r="BV39" s="32"/>
      <c r="BW39" s="32"/>
      <c r="BX39" s="31"/>
      <c r="BY39" s="32"/>
      <c r="BZ39" s="32"/>
      <c r="CA39" s="31"/>
      <c r="CB39" s="32"/>
      <c r="CC39" s="40"/>
      <c r="CD39" s="32"/>
    </row>
    <row r="40" spans="1:82" ht="15.6" thickTop="1" thickBot="1" x14ac:dyDescent="0.35">
      <c r="A40" s="220"/>
      <c r="B40" s="199"/>
      <c r="C40" s="199"/>
      <c r="D40" s="199"/>
      <c r="E40" s="200"/>
      <c r="F40" s="199"/>
      <c r="G40" s="199"/>
      <c r="H40" s="199"/>
      <c r="I40" s="199"/>
      <c r="J40" s="220"/>
      <c r="K40" s="220"/>
      <c r="L40" s="206"/>
      <c r="M40" s="208"/>
      <c r="N40" s="15">
        <v>2</v>
      </c>
      <c r="O40" s="52"/>
      <c r="P40" s="18"/>
      <c r="Q40" s="18"/>
      <c r="R40" s="18"/>
      <c r="S40" s="18"/>
      <c r="T40" s="18"/>
      <c r="U40" s="18"/>
      <c r="V40" s="18"/>
      <c r="W40" s="19">
        <v>0</v>
      </c>
      <c r="X40" s="20" t="s">
        <v>107</v>
      </c>
      <c r="Y40" s="43"/>
      <c r="Z40" s="44" t="s">
        <v>108</v>
      </c>
      <c r="AA40" s="19" t="s">
        <v>78</v>
      </c>
      <c r="AB40" s="18"/>
      <c r="AC40" s="204"/>
      <c r="AD40" s="204"/>
      <c r="AE40" s="219"/>
      <c r="AF40" s="219"/>
      <c r="AG40" s="214"/>
      <c r="AH40" s="214"/>
      <c r="AI40" s="218"/>
      <c r="AJ40" s="218"/>
      <c r="AK40" s="206"/>
      <c r="AL40" s="208"/>
      <c r="AM40" s="216"/>
      <c r="AN40" s="16"/>
      <c r="AO40" s="15"/>
      <c r="AP40" s="37"/>
      <c r="AQ40" s="31"/>
      <c r="AR40" s="32"/>
      <c r="AS40" s="31"/>
      <c r="AT40" s="32"/>
      <c r="AU40" s="31"/>
      <c r="AV40" s="32"/>
      <c r="AW40" s="31"/>
      <c r="AX40" s="32"/>
      <c r="AY40" s="40"/>
      <c r="AZ40" s="16"/>
      <c r="BA40" s="16"/>
      <c r="BB40" s="15"/>
      <c r="BC40" s="37"/>
      <c r="BD40" s="37"/>
      <c r="BE40" s="32"/>
      <c r="BF40" s="32"/>
      <c r="BG40" s="40"/>
      <c r="BH40" s="31"/>
      <c r="BI40" s="31"/>
      <c r="BJ40" s="32"/>
      <c r="BK40" s="32"/>
      <c r="BL40" s="40"/>
      <c r="BM40" s="31"/>
      <c r="BN40" s="31"/>
      <c r="BO40" s="32"/>
      <c r="BP40" s="32"/>
      <c r="BQ40" s="40"/>
      <c r="BR40" s="31"/>
      <c r="BS40" s="31"/>
      <c r="BT40" s="31"/>
      <c r="BU40" s="32"/>
      <c r="BV40" s="32"/>
      <c r="BW40" s="32"/>
      <c r="BX40" s="31"/>
      <c r="BY40" s="32"/>
      <c r="BZ40" s="32"/>
      <c r="CA40" s="31"/>
      <c r="CB40" s="32"/>
      <c r="CC40" s="40"/>
      <c r="CD40" s="32"/>
    </row>
    <row r="41" spans="1:82" ht="15.6" thickTop="1" thickBot="1" x14ac:dyDescent="0.35">
      <c r="A41" s="220"/>
      <c r="B41" s="199"/>
      <c r="C41" s="199"/>
      <c r="D41" s="199"/>
      <c r="E41" s="200"/>
      <c r="F41" s="199"/>
      <c r="G41" s="199"/>
      <c r="H41" s="199"/>
      <c r="I41" s="199"/>
      <c r="J41" s="220"/>
      <c r="K41" s="220"/>
      <c r="L41" s="206"/>
      <c r="M41" s="208"/>
      <c r="N41" s="15">
        <v>3</v>
      </c>
      <c r="O41" s="48"/>
      <c r="P41" s="18"/>
      <c r="Q41" s="18"/>
      <c r="R41" s="18"/>
      <c r="S41" s="18"/>
      <c r="T41" s="18"/>
      <c r="U41" s="18"/>
      <c r="V41" s="18"/>
      <c r="W41" s="19">
        <v>0</v>
      </c>
      <c r="X41" s="20" t="s">
        <v>107</v>
      </c>
      <c r="Y41" s="43"/>
      <c r="Z41" s="44" t="s">
        <v>108</v>
      </c>
      <c r="AA41" s="19" t="s">
        <v>78</v>
      </c>
      <c r="AB41" s="18"/>
      <c r="AC41" s="204"/>
      <c r="AD41" s="204"/>
      <c r="AE41" s="219"/>
      <c r="AF41" s="219"/>
      <c r="AG41" s="214"/>
      <c r="AH41" s="214"/>
      <c r="AI41" s="218"/>
      <c r="AJ41" s="218"/>
      <c r="AK41" s="206"/>
      <c r="AL41" s="208"/>
      <c r="AM41" s="216"/>
      <c r="AN41" s="16"/>
      <c r="AO41" s="15"/>
      <c r="AP41" s="37"/>
      <c r="AQ41" s="31"/>
      <c r="AR41" s="32"/>
      <c r="AS41" s="31"/>
      <c r="AT41" s="32"/>
      <c r="AU41" s="31"/>
      <c r="AV41" s="32"/>
      <c r="AW41" s="31"/>
      <c r="AX41" s="32"/>
      <c r="AY41" s="40"/>
      <c r="AZ41" s="16"/>
      <c r="BA41" s="16"/>
      <c r="BB41" s="15"/>
      <c r="BC41" s="37"/>
      <c r="BD41" s="37"/>
      <c r="BE41" s="32"/>
      <c r="BF41" s="32"/>
      <c r="BG41" s="40"/>
      <c r="BH41" s="31"/>
      <c r="BI41" s="31"/>
      <c r="BJ41" s="32"/>
      <c r="BK41" s="32"/>
      <c r="BL41" s="40"/>
      <c r="BM41" s="31"/>
      <c r="BN41" s="31"/>
      <c r="BO41" s="32"/>
      <c r="BP41" s="32"/>
      <c r="BQ41" s="40"/>
      <c r="BR41" s="31"/>
      <c r="BS41" s="31"/>
      <c r="BT41" s="31"/>
      <c r="BU41" s="32"/>
      <c r="BV41" s="32"/>
      <c r="BW41" s="32"/>
      <c r="BX41" s="31"/>
      <c r="BY41" s="32"/>
      <c r="BZ41" s="32"/>
      <c r="CA41" s="31"/>
      <c r="CB41" s="32"/>
      <c r="CC41" s="40"/>
      <c r="CD41" s="32"/>
    </row>
    <row r="42" spans="1:82" ht="15.6" thickTop="1" thickBot="1" x14ac:dyDescent="0.35">
      <c r="A42" s="220"/>
      <c r="B42" s="199"/>
      <c r="C42" s="199"/>
      <c r="D42" s="199"/>
      <c r="E42" s="200"/>
      <c r="F42" s="199"/>
      <c r="G42" s="199"/>
      <c r="H42" s="199"/>
      <c r="I42" s="199"/>
      <c r="J42" s="220"/>
      <c r="K42" s="220"/>
      <c r="L42" s="206"/>
      <c r="M42" s="208"/>
      <c r="N42" s="15">
        <v>4</v>
      </c>
      <c r="O42" s="52"/>
      <c r="P42" s="18"/>
      <c r="Q42" s="18"/>
      <c r="R42" s="18"/>
      <c r="S42" s="18"/>
      <c r="T42" s="18"/>
      <c r="U42" s="18"/>
      <c r="V42" s="18"/>
      <c r="W42" s="19">
        <v>0</v>
      </c>
      <c r="X42" s="20" t="s">
        <v>107</v>
      </c>
      <c r="Y42" s="43"/>
      <c r="Z42" s="44" t="s">
        <v>108</v>
      </c>
      <c r="AA42" s="19" t="s">
        <v>78</v>
      </c>
      <c r="AB42" s="18"/>
      <c r="AC42" s="204"/>
      <c r="AD42" s="204"/>
      <c r="AE42" s="219"/>
      <c r="AF42" s="219"/>
      <c r="AG42" s="214"/>
      <c r="AH42" s="214"/>
      <c r="AI42" s="218"/>
      <c r="AJ42" s="218"/>
      <c r="AK42" s="206"/>
      <c r="AL42" s="208"/>
      <c r="AM42" s="216"/>
      <c r="AN42" s="16"/>
      <c r="AO42" s="15"/>
      <c r="AP42" s="37"/>
      <c r="AQ42" s="31"/>
      <c r="AR42" s="32"/>
      <c r="AS42" s="31"/>
      <c r="AT42" s="32"/>
      <c r="AU42" s="31"/>
      <c r="AV42" s="32"/>
      <c r="AW42" s="31"/>
      <c r="AX42" s="32"/>
      <c r="AY42" s="40"/>
      <c r="AZ42" s="16"/>
      <c r="BA42" s="16"/>
      <c r="BB42" s="15"/>
      <c r="BC42" s="37"/>
      <c r="BD42" s="37"/>
      <c r="BE42" s="32"/>
      <c r="BF42" s="32"/>
      <c r="BG42" s="40"/>
      <c r="BH42" s="31"/>
      <c r="BI42" s="31"/>
      <c r="BJ42" s="32"/>
      <c r="BK42" s="32"/>
      <c r="BL42" s="40"/>
      <c r="BM42" s="31"/>
      <c r="BN42" s="31"/>
      <c r="BO42" s="32"/>
      <c r="BP42" s="32"/>
      <c r="BQ42" s="40"/>
      <c r="BR42" s="31"/>
      <c r="BS42" s="31"/>
      <c r="BT42" s="31"/>
      <c r="BU42" s="32"/>
      <c r="BV42" s="32"/>
      <c r="BW42" s="32"/>
      <c r="BX42" s="31"/>
      <c r="BY42" s="32"/>
      <c r="BZ42" s="32"/>
      <c r="CA42" s="31"/>
      <c r="CB42" s="32"/>
      <c r="CC42" s="40"/>
      <c r="CD42" s="32"/>
    </row>
    <row r="43" spans="1:82" ht="15.6" thickTop="1" thickBot="1" x14ac:dyDescent="0.35">
      <c r="A43" s="220"/>
      <c r="B43" s="199"/>
      <c r="C43" s="199"/>
      <c r="D43" s="199"/>
      <c r="E43" s="200"/>
      <c r="F43" s="199"/>
      <c r="G43" s="199"/>
      <c r="H43" s="199"/>
      <c r="I43" s="199"/>
      <c r="J43" s="220"/>
      <c r="K43" s="220"/>
      <c r="L43" s="206"/>
      <c r="M43" s="208"/>
      <c r="N43" s="15">
        <v>5</v>
      </c>
      <c r="O43" s="52"/>
      <c r="P43" s="18"/>
      <c r="Q43" s="18"/>
      <c r="R43" s="18"/>
      <c r="S43" s="18"/>
      <c r="T43" s="18"/>
      <c r="U43" s="18"/>
      <c r="V43" s="18"/>
      <c r="W43" s="19">
        <v>0</v>
      </c>
      <c r="X43" s="20" t="s">
        <v>107</v>
      </c>
      <c r="Y43" s="43"/>
      <c r="Z43" s="44" t="s">
        <v>108</v>
      </c>
      <c r="AA43" s="19" t="s">
        <v>78</v>
      </c>
      <c r="AB43" s="18"/>
      <c r="AC43" s="204"/>
      <c r="AD43" s="204"/>
      <c r="AE43" s="219"/>
      <c r="AF43" s="219"/>
      <c r="AG43" s="214"/>
      <c r="AH43" s="214"/>
      <c r="AI43" s="218"/>
      <c r="AJ43" s="218"/>
      <c r="AK43" s="206"/>
      <c r="AL43" s="208"/>
      <c r="AM43" s="216"/>
      <c r="AN43" s="16"/>
      <c r="AO43" s="15"/>
      <c r="AP43" s="37"/>
      <c r="AQ43" s="31"/>
      <c r="AR43" s="32"/>
      <c r="AS43" s="31"/>
      <c r="AT43" s="32"/>
      <c r="AU43" s="31"/>
      <c r="AV43" s="32"/>
      <c r="AW43" s="31"/>
      <c r="AX43" s="32"/>
      <c r="AY43" s="40"/>
      <c r="AZ43" s="16"/>
      <c r="BA43" s="16"/>
      <c r="BB43" s="15"/>
      <c r="BC43" s="37"/>
      <c r="BD43" s="37"/>
      <c r="BE43" s="32"/>
      <c r="BF43" s="32"/>
      <c r="BG43" s="40"/>
      <c r="BH43" s="31"/>
      <c r="BI43" s="31"/>
      <c r="BJ43" s="32"/>
      <c r="BK43" s="32"/>
      <c r="BL43" s="40"/>
      <c r="BM43" s="31"/>
      <c r="BN43" s="31"/>
      <c r="BO43" s="32"/>
      <c r="BP43" s="32"/>
      <c r="BQ43" s="40"/>
      <c r="BR43" s="31"/>
      <c r="BS43" s="31"/>
      <c r="BT43" s="31"/>
      <c r="BU43" s="32"/>
      <c r="BV43" s="32"/>
      <c r="BW43" s="32"/>
      <c r="BX43" s="31"/>
      <c r="BY43" s="32"/>
      <c r="BZ43" s="32"/>
      <c r="CA43" s="31"/>
      <c r="CB43" s="32"/>
      <c r="CC43" s="40"/>
      <c r="CD43" s="32"/>
    </row>
    <row r="44" spans="1:82" ht="15.6" thickTop="1" thickBot="1" x14ac:dyDescent="0.35">
      <c r="A44" s="220"/>
      <c r="B44" s="199"/>
      <c r="C44" s="199"/>
      <c r="D44" s="199"/>
      <c r="E44" s="200"/>
      <c r="F44" s="199"/>
      <c r="G44" s="199"/>
      <c r="H44" s="199"/>
      <c r="I44" s="199"/>
      <c r="J44" s="220"/>
      <c r="K44" s="220"/>
      <c r="L44" s="206"/>
      <c r="M44" s="209"/>
      <c r="N44" s="15">
        <v>6</v>
      </c>
      <c r="O44" s="52"/>
      <c r="P44" s="18"/>
      <c r="Q44" s="18"/>
      <c r="R44" s="18"/>
      <c r="S44" s="18"/>
      <c r="T44" s="18"/>
      <c r="U44" s="18"/>
      <c r="V44" s="18"/>
      <c r="W44" s="19">
        <v>0</v>
      </c>
      <c r="X44" s="20" t="s">
        <v>107</v>
      </c>
      <c r="Y44" s="43"/>
      <c r="Z44" s="44" t="s">
        <v>108</v>
      </c>
      <c r="AA44" s="19" t="s">
        <v>78</v>
      </c>
      <c r="AB44" s="18"/>
      <c r="AC44" s="204"/>
      <c r="AD44" s="204"/>
      <c r="AE44" s="219"/>
      <c r="AF44" s="219"/>
      <c r="AG44" s="214"/>
      <c r="AH44" s="214"/>
      <c r="AI44" s="218"/>
      <c r="AJ44" s="218"/>
      <c r="AK44" s="206"/>
      <c r="AL44" s="209"/>
      <c r="AM44" s="217"/>
      <c r="AN44" s="16"/>
      <c r="AO44" s="15"/>
      <c r="AP44" s="37"/>
      <c r="AQ44" s="31"/>
      <c r="AR44" s="32"/>
      <c r="AS44" s="31"/>
      <c r="AT44" s="32"/>
      <c r="AU44" s="31"/>
      <c r="AV44" s="32"/>
      <c r="AW44" s="31"/>
      <c r="AX44" s="32"/>
      <c r="AY44" s="40"/>
      <c r="AZ44" s="16"/>
      <c r="BA44" s="16"/>
      <c r="BB44" s="15"/>
      <c r="BC44" s="37"/>
      <c r="BD44" s="37"/>
      <c r="BE44" s="32"/>
      <c r="BF44" s="32"/>
      <c r="BG44" s="40"/>
      <c r="BH44" s="31"/>
      <c r="BI44" s="31"/>
      <c r="BJ44" s="32"/>
      <c r="BK44" s="32"/>
      <c r="BL44" s="40"/>
      <c r="BM44" s="31"/>
      <c r="BN44" s="31"/>
      <c r="BO44" s="32"/>
      <c r="BP44" s="32"/>
      <c r="BQ44" s="40"/>
      <c r="BR44" s="31"/>
      <c r="BS44" s="31"/>
      <c r="BT44" s="31"/>
      <c r="BU44" s="32"/>
      <c r="BV44" s="32"/>
      <c r="BW44" s="32"/>
      <c r="BX44" s="31"/>
      <c r="BY44" s="32"/>
      <c r="BZ44" s="32"/>
      <c r="CA44" s="31"/>
      <c r="CB44" s="32"/>
      <c r="CC44" s="40"/>
      <c r="CD44" s="32"/>
    </row>
    <row r="45" spans="1:82" ht="15.6" thickTop="1" thickBot="1" x14ac:dyDescent="0.35">
      <c r="A45" s="220">
        <v>7</v>
      </c>
      <c r="B45" s="199"/>
      <c r="C45" s="199"/>
      <c r="D45" s="199"/>
      <c r="E45" s="200"/>
      <c r="F45" s="199"/>
      <c r="G45" s="199"/>
      <c r="H45" s="199"/>
      <c r="I45" s="199"/>
      <c r="J45" s="220"/>
      <c r="K45" s="220"/>
      <c r="L45" s="206">
        <v>0</v>
      </c>
      <c r="M45" s="207" t="b">
        <v>0</v>
      </c>
      <c r="N45" s="15">
        <v>1</v>
      </c>
      <c r="O45" s="52"/>
      <c r="P45" s="18"/>
      <c r="Q45" s="18"/>
      <c r="R45" s="18"/>
      <c r="S45" s="18"/>
      <c r="T45" s="18"/>
      <c r="U45" s="18"/>
      <c r="V45" s="18"/>
      <c r="W45" s="19">
        <v>0</v>
      </c>
      <c r="X45" s="20" t="s">
        <v>107</v>
      </c>
      <c r="Y45" s="43"/>
      <c r="Z45" s="44" t="s">
        <v>108</v>
      </c>
      <c r="AA45" s="19" t="s">
        <v>78</v>
      </c>
      <c r="AB45" s="18"/>
      <c r="AC45" s="204">
        <v>0</v>
      </c>
      <c r="AD45" s="204" t="s">
        <v>107</v>
      </c>
      <c r="AE45" s="219"/>
      <c r="AF45" s="219"/>
      <c r="AG45" s="214" t="s">
        <v>122</v>
      </c>
      <c r="AH45" s="214" t="s">
        <v>122</v>
      </c>
      <c r="AI45" s="218"/>
      <c r="AJ45" s="218"/>
      <c r="AK45" s="206">
        <v>0</v>
      </c>
      <c r="AL45" s="207" t="b">
        <v>0</v>
      </c>
      <c r="AM45" s="215"/>
      <c r="AN45" s="16"/>
      <c r="AO45" s="15"/>
      <c r="AP45" s="37"/>
      <c r="AQ45" s="31"/>
      <c r="AR45" s="32"/>
      <c r="AS45" s="31"/>
      <c r="AT45" s="32"/>
      <c r="AU45" s="31"/>
      <c r="AV45" s="32"/>
      <c r="AW45" s="31"/>
      <c r="AX45" s="32"/>
      <c r="AY45" s="40"/>
      <c r="AZ45" s="16"/>
      <c r="BA45" s="16"/>
      <c r="BB45" s="15"/>
      <c r="BC45" s="37"/>
      <c r="BD45" s="37"/>
      <c r="BE45" s="32"/>
      <c r="BF45" s="32"/>
      <c r="BG45" s="40"/>
      <c r="BH45" s="31"/>
      <c r="BI45" s="31"/>
      <c r="BJ45" s="32"/>
      <c r="BK45" s="32"/>
      <c r="BL45" s="40"/>
      <c r="BM45" s="31"/>
      <c r="BN45" s="31"/>
      <c r="BO45" s="32"/>
      <c r="BP45" s="32"/>
      <c r="BQ45" s="40"/>
      <c r="BR45" s="31"/>
      <c r="BS45" s="31"/>
      <c r="BT45" s="31"/>
      <c r="BU45" s="32"/>
      <c r="BV45" s="32"/>
      <c r="BW45" s="32"/>
      <c r="BX45" s="31"/>
      <c r="BY45" s="32"/>
      <c r="BZ45" s="32"/>
      <c r="CA45" s="31"/>
      <c r="CB45" s="32"/>
      <c r="CC45" s="40"/>
      <c r="CD45" s="32"/>
    </row>
    <row r="46" spans="1:82" ht="15.6" thickTop="1" thickBot="1" x14ac:dyDescent="0.35">
      <c r="A46" s="220"/>
      <c r="B46" s="199"/>
      <c r="C46" s="199"/>
      <c r="D46" s="199"/>
      <c r="E46" s="200"/>
      <c r="F46" s="199"/>
      <c r="G46" s="199"/>
      <c r="H46" s="199"/>
      <c r="I46" s="199"/>
      <c r="J46" s="220"/>
      <c r="K46" s="220"/>
      <c r="L46" s="206"/>
      <c r="M46" s="208"/>
      <c r="N46" s="15">
        <v>2</v>
      </c>
      <c r="O46" s="52"/>
      <c r="P46" s="18"/>
      <c r="Q46" s="18"/>
      <c r="R46" s="18"/>
      <c r="S46" s="18"/>
      <c r="T46" s="18"/>
      <c r="U46" s="18"/>
      <c r="V46" s="18"/>
      <c r="W46" s="19">
        <v>0</v>
      </c>
      <c r="X46" s="20" t="s">
        <v>107</v>
      </c>
      <c r="Y46" s="43"/>
      <c r="Z46" s="44" t="s">
        <v>108</v>
      </c>
      <c r="AA46" s="19" t="s">
        <v>78</v>
      </c>
      <c r="AB46" s="18"/>
      <c r="AC46" s="204"/>
      <c r="AD46" s="204"/>
      <c r="AE46" s="219"/>
      <c r="AF46" s="219"/>
      <c r="AG46" s="214"/>
      <c r="AH46" s="214"/>
      <c r="AI46" s="218"/>
      <c r="AJ46" s="218"/>
      <c r="AK46" s="206"/>
      <c r="AL46" s="208"/>
      <c r="AM46" s="216"/>
      <c r="AN46" s="16"/>
      <c r="AO46" s="15"/>
      <c r="AP46" s="37"/>
      <c r="AQ46" s="31"/>
      <c r="AR46" s="32"/>
      <c r="AS46" s="31"/>
      <c r="AT46" s="32"/>
      <c r="AU46" s="31"/>
      <c r="AV46" s="32"/>
      <c r="AW46" s="31"/>
      <c r="AX46" s="32"/>
      <c r="AY46" s="40"/>
      <c r="AZ46" s="16"/>
      <c r="BA46" s="16"/>
      <c r="BB46" s="15"/>
      <c r="BC46" s="37"/>
      <c r="BD46" s="37"/>
      <c r="BE46" s="32"/>
      <c r="BF46" s="32"/>
      <c r="BG46" s="40"/>
      <c r="BH46" s="31"/>
      <c r="BI46" s="31"/>
      <c r="BJ46" s="32"/>
      <c r="BK46" s="32"/>
      <c r="BL46" s="40"/>
      <c r="BM46" s="31"/>
      <c r="BN46" s="31"/>
      <c r="BO46" s="32"/>
      <c r="BP46" s="32"/>
      <c r="BQ46" s="40"/>
      <c r="BR46" s="31"/>
      <c r="BS46" s="31"/>
      <c r="BT46" s="31"/>
      <c r="BU46" s="32"/>
      <c r="BV46" s="32"/>
      <c r="BW46" s="32"/>
      <c r="BX46" s="31"/>
      <c r="BY46" s="32"/>
      <c r="BZ46" s="32"/>
      <c r="CA46" s="31"/>
      <c r="CB46" s="32"/>
      <c r="CC46" s="40"/>
      <c r="CD46" s="32"/>
    </row>
    <row r="47" spans="1:82" ht="15.6" thickTop="1" thickBot="1" x14ac:dyDescent="0.35">
      <c r="A47" s="220"/>
      <c r="B47" s="199"/>
      <c r="C47" s="199"/>
      <c r="D47" s="199"/>
      <c r="E47" s="200"/>
      <c r="F47" s="199"/>
      <c r="G47" s="199"/>
      <c r="H47" s="199"/>
      <c r="I47" s="199"/>
      <c r="J47" s="220"/>
      <c r="K47" s="220"/>
      <c r="L47" s="206"/>
      <c r="M47" s="208"/>
      <c r="N47" s="15">
        <v>3</v>
      </c>
      <c r="O47" s="48"/>
      <c r="P47" s="18"/>
      <c r="Q47" s="18"/>
      <c r="R47" s="18"/>
      <c r="S47" s="18"/>
      <c r="T47" s="18"/>
      <c r="U47" s="18"/>
      <c r="V47" s="18"/>
      <c r="W47" s="19">
        <v>0</v>
      </c>
      <c r="X47" s="20" t="s">
        <v>107</v>
      </c>
      <c r="Y47" s="43"/>
      <c r="Z47" s="44" t="s">
        <v>108</v>
      </c>
      <c r="AA47" s="19" t="s">
        <v>78</v>
      </c>
      <c r="AB47" s="18"/>
      <c r="AC47" s="204"/>
      <c r="AD47" s="204"/>
      <c r="AE47" s="219"/>
      <c r="AF47" s="219"/>
      <c r="AG47" s="214"/>
      <c r="AH47" s="214"/>
      <c r="AI47" s="218"/>
      <c r="AJ47" s="218"/>
      <c r="AK47" s="206"/>
      <c r="AL47" s="208"/>
      <c r="AM47" s="216"/>
      <c r="AN47" s="16"/>
      <c r="AO47" s="15"/>
      <c r="AP47" s="37"/>
      <c r="AQ47" s="31"/>
      <c r="AR47" s="32"/>
      <c r="AS47" s="31"/>
      <c r="AT47" s="32"/>
      <c r="AU47" s="31"/>
      <c r="AV47" s="32"/>
      <c r="AW47" s="31"/>
      <c r="AX47" s="32"/>
      <c r="AY47" s="40"/>
      <c r="AZ47" s="16"/>
      <c r="BA47" s="16"/>
      <c r="BB47" s="15"/>
      <c r="BC47" s="37"/>
      <c r="BD47" s="37"/>
      <c r="BE47" s="32"/>
      <c r="BF47" s="32"/>
      <c r="BG47" s="40"/>
      <c r="BH47" s="31"/>
      <c r="BI47" s="31"/>
      <c r="BJ47" s="32"/>
      <c r="BK47" s="32"/>
      <c r="BL47" s="40"/>
      <c r="BM47" s="31"/>
      <c r="BN47" s="31"/>
      <c r="BO47" s="32"/>
      <c r="BP47" s="32"/>
      <c r="BQ47" s="40"/>
      <c r="BR47" s="31"/>
      <c r="BS47" s="31"/>
      <c r="BT47" s="31"/>
      <c r="BU47" s="32"/>
      <c r="BV47" s="32"/>
      <c r="BW47" s="32"/>
      <c r="BX47" s="31"/>
      <c r="BY47" s="32"/>
      <c r="BZ47" s="32"/>
      <c r="CA47" s="31"/>
      <c r="CB47" s="32"/>
      <c r="CC47" s="40"/>
      <c r="CD47" s="32"/>
    </row>
    <row r="48" spans="1:82" ht="15.6" thickTop="1" thickBot="1" x14ac:dyDescent="0.35">
      <c r="A48" s="220"/>
      <c r="B48" s="199"/>
      <c r="C48" s="199"/>
      <c r="D48" s="199"/>
      <c r="E48" s="200"/>
      <c r="F48" s="199"/>
      <c r="G48" s="199"/>
      <c r="H48" s="199"/>
      <c r="I48" s="199"/>
      <c r="J48" s="220"/>
      <c r="K48" s="220"/>
      <c r="L48" s="206"/>
      <c r="M48" s="208"/>
      <c r="N48" s="15">
        <v>4</v>
      </c>
      <c r="O48" s="52"/>
      <c r="P48" s="18"/>
      <c r="Q48" s="18"/>
      <c r="R48" s="18"/>
      <c r="S48" s="18"/>
      <c r="T48" s="18"/>
      <c r="U48" s="18"/>
      <c r="V48" s="18"/>
      <c r="W48" s="19">
        <v>0</v>
      </c>
      <c r="X48" s="20" t="s">
        <v>107</v>
      </c>
      <c r="Y48" s="43"/>
      <c r="Z48" s="44" t="s">
        <v>108</v>
      </c>
      <c r="AA48" s="19" t="s">
        <v>78</v>
      </c>
      <c r="AB48" s="18"/>
      <c r="AC48" s="204"/>
      <c r="AD48" s="204"/>
      <c r="AE48" s="219"/>
      <c r="AF48" s="219"/>
      <c r="AG48" s="214"/>
      <c r="AH48" s="214"/>
      <c r="AI48" s="218"/>
      <c r="AJ48" s="218"/>
      <c r="AK48" s="206"/>
      <c r="AL48" s="208"/>
      <c r="AM48" s="216"/>
      <c r="AN48" s="16"/>
      <c r="AO48" s="15"/>
      <c r="AP48" s="37"/>
      <c r="AQ48" s="31"/>
      <c r="AR48" s="32"/>
      <c r="AS48" s="31"/>
      <c r="AT48" s="32"/>
      <c r="AU48" s="31"/>
      <c r="AV48" s="32"/>
      <c r="AW48" s="31"/>
      <c r="AX48" s="32"/>
      <c r="AY48" s="40"/>
      <c r="AZ48" s="16"/>
      <c r="BA48" s="16"/>
      <c r="BB48" s="15"/>
      <c r="BC48" s="37"/>
      <c r="BD48" s="37"/>
      <c r="BE48" s="32"/>
      <c r="BF48" s="32"/>
      <c r="BG48" s="40"/>
      <c r="BH48" s="31"/>
      <c r="BI48" s="31"/>
      <c r="BJ48" s="32"/>
      <c r="BK48" s="32"/>
      <c r="BL48" s="40"/>
      <c r="BM48" s="31"/>
      <c r="BN48" s="31"/>
      <c r="BO48" s="32"/>
      <c r="BP48" s="32"/>
      <c r="BQ48" s="40"/>
      <c r="BR48" s="31"/>
      <c r="BS48" s="31"/>
      <c r="BT48" s="31"/>
      <c r="BU48" s="32"/>
      <c r="BV48" s="32"/>
      <c r="BW48" s="32"/>
      <c r="BX48" s="31"/>
      <c r="BY48" s="32"/>
      <c r="BZ48" s="32"/>
      <c r="CA48" s="31"/>
      <c r="CB48" s="32"/>
      <c r="CC48" s="40"/>
      <c r="CD48" s="32"/>
    </row>
    <row r="49" spans="1:82" ht="15.6" thickTop="1" thickBot="1" x14ac:dyDescent="0.35">
      <c r="A49" s="220"/>
      <c r="B49" s="199"/>
      <c r="C49" s="199"/>
      <c r="D49" s="199"/>
      <c r="E49" s="200"/>
      <c r="F49" s="199"/>
      <c r="G49" s="199"/>
      <c r="H49" s="199"/>
      <c r="I49" s="199"/>
      <c r="J49" s="220"/>
      <c r="K49" s="220"/>
      <c r="L49" s="206"/>
      <c r="M49" s="208"/>
      <c r="N49" s="15">
        <v>5</v>
      </c>
      <c r="O49" s="52"/>
      <c r="P49" s="18"/>
      <c r="Q49" s="18"/>
      <c r="R49" s="18"/>
      <c r="S49" s="18"/>
      <c r="T49" s="18"/>
      <c r="U49" s="18"/>
      <c r="V49" s="18"/>
      <c r="W49" s="19">
        <v>0</v>
      </c>
      <c r="X49" s="20" t="s">
        <v>107</v>
      </c>
      <c r="Y49" s="43"/>
      <c r="Z49" s="44" t="s">
        <v>108</v>
      </c>
      <c r="AA49" s="19" t="s">
        <v>78</v>
      </c>
      <c r="AB49" s="18"/>
      <c r="AC49" s="204"/>
      <c r="AD49" s="204"/>
      <c r="AE49" s="219"/>
      <c r="AF49" s="219"/>
      <c r="AG49" s="214"/>
      <c r="AH49" s="214"/>
      <c r="AI49" s="218"/>
      <c r="AJ49" s="218"/>
      <c r="AK49" s="206"/>
      <c r="AL49" s="208"/>
      <c r="AM49" s="216"/>
      <c r="AN49" s="16"/>
      <c r="AO49" s="15"/>
      <c r="AP49" s="37"/>
      <c r="AQ49" s="31"/>
      <c r="AR49" s="32"/>
      <c r="AS49" s="31"/>
      <c r="AT49" s="32"/>
      <c r="AU49" s="31"/>
      <c r="AV49" s="32"/>
      <c r="AW49" s="31"/>
      <c r="AX49" s="32"/>
      <c r="AY49" s="40"/>
      <c r="AZ49" s="16"/>
      <c r="BA49" s="16"/>
      <c r="BB49" s="15"/>
      <c r="BC49" s="37"/>
      <c r="BD49" s="37"/>
      <c r="BE49" s="32"/>
      <c r="BF49" s="32"/>
      <c r="BG49" s="40"/>
      <c r="BH49" s="31"/>
      <c r="BI49" s="31"/>
      <c r="BJ49" s="32"/>
      <c r="BK49" s="32"/>
      <c r="BL49" s="40"/>
      <c r="BM49" s="31"/>
      <c r="BN49" s="31"/>
      <c r="BO49" s="32"/>
      <c r="BP49" s="32"/>
      <c r="BQ49" s="40"/>
      <c r="BR49" s="31"/>
      <c r="BS49" s="31"/>
      <c r="BT49" s="31"/>
      <c r="BU49" s="32"/>
      <c r="BV49" s="32"/>
      <c r="BW49" s="32"/>
      <c r="BX49" s="31"/>
      <c r="BY49" s="32"/>
      <c r="BZ49" s="32"/>
      <c r="CA49" s="31"/>
      <c r="CB49" s="32"/>
      <c r="CC49" s="40"/>
      <c r="CD49" s="32"/>
    </row>
    <row r="50" spans="1:82" ht="15.6" thickTop="1" thickBot="1" x14ac:dyDescent="0.35">
      <c r="A50" s="220"/>
      <c r="B50" s="199"/>
      <c r="C50" s="199"/>
      <c r="D50" s="199"/>
      <c r="E50" s="200"/>
      <c r="F50" s="199"/>
      <c r="G50" s="199"/>
      <c r="H50" s="199"/>
      <c r="I50" s="199"/>
      <c r="J50" s="220"/>
      <c r="K50" s="220"/>
      <c r="L50" s="206"/>
      <c r="M50" s="209"/>
      <c r="N50" s="15">
        <v>6</v>
      </c>
      <c r="O50" s="52"/>
      <c r="P50" s="18"/>
      <c r="Q50" s="18"/>
      <c r="R50" s="18"/>
      <c r="S50" s="18"/>
      <c r="T50" s="18"/>
      <c r="U50" s="18"/>
      <c r="V50" s="18"/>
      <c r="W50" s="19">
        <v>0</v>
      </c>
      <c r="X50" s="20" t="s">
        <v>107</v>
      </c>
      <c r="Y50" s="43"/>
      <c r="Z50" s="44" t="s">
        <v>108</v>
      </c>
      <c r="AA50" s="19" t="s">
        <v>78</v>
      </c>
      <c r="AB50" s="18"/>
      <c r="AC50" s="204"/>
      <c r="AD50" s="204"/>
      <c r="AE50" s="219"/>
      <c r="AF50" s="219"/>
      <c r="AG50" s="214"/>
      <c r="AH50" s="214"/>
      <c r="AI50" s="218"/>
      <c r="AJ50" s="218"/>
      <c r="AK50" s="206"/>
      <c r="AL50" s="209"/>
      <c r="AM50" s="217"/>
      <c r="AN50" s="16"/>
      <c r="AO50" s="15"/>
      <c r="AP50" s="37"/>
      <c r="AQ50" s="31"/>
      <c r="AR50" s="32"/>
      <c r="AS50" s="31"/>
      <c r="AT50" s="32"/>
      <c r="AU50" s="31"/>
      <c r="AV50" s="32"/>
      <c r="AW50" s="31"/>
      <c r="AX50" s="32"/>
      <c r="AY50" s="40"/>
      <c r="AZ50" s="16"/>
      <c r="BA50" s="16"/>
      <c r="BB50" s="15"/>
      <c r="BC50" s="37"/>
      <c r="BD50" s="37"/>
      <c r="BE50" s="32"/>
      <c r="BF50" s="32"/>
      <c r="BG50" s="40"/>
      <c r="BH50" s="31"/>
      <c r="BI50" s="31"/>
      <c r="BJ50" s="32"/>
      <c r="BK50" s="32"/>
      <c r="BL50" s="40"/>
      <c r="BM50" s="31"/>
      <c r="BN50" s="31"/>
      <c r="BO50" s="32"/>
      <c r="BP50" s="32"/>
      <c r="BQ50" s="40"/>
      <c r="BR50" s="31"/>
      <c r="BS50" s="31"/>
      <c r="BT50" s="31"/>
      <c r="BU50" s="32"/>
      <c r="BV50" s="32"/>
      <c r="BW50" s="32"/>
      <c r="BX50" s="31"/>
      <c r="BY50" s="32"/>
      <c r="BZ50" s="32"/>
      <c r="CA50" s="31"/>
      <c r="CB50" s="32"/>
      <c r="CC50" s="40"/>
      <c r="CD50" s="32"/>
    </row>
    <row r="51" spans="1:82" ht="15.6" thickTop="1" thickBot="1" x14ac:dyDescent="0.35">
      <c r="A51" s="220">
        <v>8</v>
      </c>
      <c r="B51" s="199"/>
      <c r="C51" s="199"/>
      <c r="D51" s="199"/>
      <c r="E51" s="200"/>
      <c r="F51" s="199"/>
      <c r="G51" s="199"/>
      <c r="H51" s="199"/>
      <c r="I51" s="199"/>
      <c r="J51" s="220"/>
      <c r="K51" s="220"/>
      <c r="L51" s="206">
        <v>0</v>
      </c>
      <c r="M51" s="207" t="b">
        <v>0</v>
      </c>
      <c r="N51" s="15">
        <v>1</v>
      </c>
      <c r="O51" s="52"/>
      <c r="P51" s="18"/>
      <c r="Q51" s="18"/>
      <c r="R51" s="18"/>
      <c r="S51" s="18"/>
      <c r="T51" s="18"/>
      <c r="U51" s="18"/>
      <c r="V51" s="18"/>
      <c r="W51" s="19">
        <v>0</v>
      </c>
      <c r="X51" s="20" t="s">
        <v>107</v>
      </c>
      <c r="Y51" s="43"/>
      <c r="Z51" s="44" t="s">
        <v>108</v>
      </c>
      <c r="AA51" s="19" t="s">
        <v>78</v>
      </c>
      <c r="AB51" s="18"/>
      <c r="AC51" s="204">
        <v>0</v>
      </c>
      <c r="AD51" s="204" t="s">
        <v>107</v>
      </c>
      <c r="AE51" s="219"/>
      <c r="AF51" s="219"/>
      <c r="AG51" s="214" t="s">
        <v>122</v>
      </c>
      <c r="AH51" s="214" t="s">
        <v>122</v>
      </c>
      <c r="AI51" s="218"/>
      <c r="AJ51" s="218"/>
      <c r="AK51" s="206">
        <v>0</v>
      </c>
      <c r="AL51" s="207" t="b">
        <v>0</v>
      </c>
      <c r="AM51" s="215"/>
      <c r="AN51" s="16"/>
      <c r="AO51" s="15"/>
      <c r="AP51" s="37"/>
      <c r="AQ51" s="31"/>
      <c r="AR51" s="32"/>
      <c r="AS51" s="31"/>
      <c r="AT51" s="32"/>
      <c r="AU51" s="31"/>
      <c r="AV51" s="32"/>
      <c r="AW51" s="31"/>
      <c r="AX51" s="32"/>
      <c r="AY51" s="40"/>
      <c r="AZ51" s="16"/>
      <c r="BA51" s="16"/>
      <c r="BB51" s="15"/>
      <c r="BC51" s="37"/>
      <c r="BD51" s="37"/>
      <c r="BE51" s="32"/>
      <c r="BF51" s="32"/>
      <c r="BG51" s="40"/>
      <c r="BH51" s="31"/>
      <c r="BI51" s="31"/>
      <c r="BJ51" s="32"/>
      <c r="BK51" s="32"/>
      <c r="BL51" s="40"/>
      <c r="BM51" s="31"/>
      <c r="BN51" s="31"/>
      <c r="BO51" s="32"/>
      <c r="BP51" s="32"/>
      <c r="BQ51" s="40"/>
      <c r="BR51" s="31"/>
      <c r="BS51" s="31"/>
      <c r="BT51" s="31"/>
      <c r="BU51" s="32"/>
      <c r="BV51" s="32"/>
      <c r="BW51" s="32"/>
      <c r="BX51" s="31"/>
      <c r="BY51" s="32"/>
      <c r="BZ51" s="32"/>
      <c r="CA51" s="31"/>
      <c r="CB51" s="32"/>
      <c r="CC51" s="40"/>
      <c r="CD51" s="32"/>
    </row>
    <row r="52" spans="1:82" ht="15.6" thickTop="1" thickBot="1" x14ac:dyDescent="0.35">
      <c r="A52" s="220"/>
      <c r="B52" s="199"/>
      <c r="C52" s="199"/>
      <c r="D52" s="199"/>
      <c r="E52" s="200"/>
      <c r="F52" s="199"/>
      <c r="G52" s="199"/>
      <c r="H52" s="199"/>
      <c r="I52" s="199"/>
      <c r="J52" s="220"/>
      <c r="K52" s="220"/>
      <c r="L52" s="206"/>
      <c r="M52" s="208"/>
      <c r="N52" s="15">
        <v>2</v>
      </c>
      <c r="O52" s="52"/>
      <c r="P52" s="18"/>
      <c r="Q52" s="18"/>
      <c r="R52" s="18"/>
      <c r="S52" s="18"/>
      <c r="T52" s="18"/>
      <c r="U52" s="18"/>
      <c r="V52" s="18"/>
      <c r="W52" s="19">
        <v>0</v>
      </c>
      <c r="X52" s="20" t="s">
        <v>107</v>
      </c>
      <c r="Y52" s="43"/>
      <c r="Z52" s="44" t="s">
        <v>108</v>
      </c>
      <c r="AA52" s="19" t="s">
        <v>78</v>
      </c>
      <c r="AB52" s="18"/>
      <c r="AC52" s="204"/>
      <c r="AD52" s="204"/>
      <c r="AE52" s="219"/>
      <c r="AF52" s="219"/>
      <c r="AG52" s="214"/>
      <c r="AH52" s="214"/>
      <c r="AI52" s="218"/>
      <c r="AJ52" s="218"/>
      <c r="AK52" s="206"/>
      <c r="AL52" s="208"/>
      <c r="AM52" s="216"/>
      <c r="AN52" s="16"/>
      <c r="AO52" s="15"/>
      <c r="AP52" s="37"/>
      <c r="AQ52" s="31"/>
      <c r="AR52" s="32"/>
      <c r="AS52" s="31"/>
      <c r="AT52" s="32"/>
      <c r="AU52" s="31"/>
      <c r="AV52" s="32"/>
      <c r="AW52" s="31"/>
      <c r="AX52" s="32"/>
      <c r="AY52" s="40"/>
      <c r="AZ52" s="16"/>
      <c r="BA52" s="16"/>
      <c r="BB52" s="15"/>
      <c r="BC52" s="37"/>
      <c r="BD52" s="37"/>
      <c r="BE52" s="32"/>
      <c r="BF52" s="32"/>
      <c r="BG52" s="40"/>
      <c r="BH52" s="31"/>
      <c r="BI52" s="31"/>
      <c r="BJ52" s="32"/>
      <c r="BK52" s="32"/>
      <c r="BL52" s="40"/>
      <c r="BM52" s="31"/>
      <c r="BN52" s="31"/>
      <c r="BO52" s="32"/>
      <c r="BP52" s="32"/>
      <c r="BQ52" s="40"/>
      <c r="BR52" s="31"/>
      <c r="BS52" s="31"/>
      <c r="BT52" s="31"/>
      <c r="BU52" s="32"/>
      <c r="BV52" s="32"/>
      <c r="BW52" s="32"/>
      <c r="BX52" s="31"/>
      <c r="BY52" s="32"/>
      <c r="BZ52" s="32"/>
      <c r="CA52" s="31"/>
      <c r="CB52" s="32"/>
      <c r="CC52" s="40"/>
      <c r="CD52" s="32"/>
    </row>
    <row r="53" spans="1:82" ht="15.6" thickTop="1" thickBot="1" x14ac:dyDescent="0.35">
      <c r="A53" s="220"/>
      <c r="B53" s="199"/>
      <c r="C53" s="199"/>
      <c r="D53" s="199"/>
      <c r="E53" s="200"/>
      <c r="F53" s="199"/>
      <c r="G53" s="199"/>
      <c r="H53" s="199"/>
      <c r="I53" s="199"/>
      <c r="J53" s="220"/>
      <c r="K53" s="220"/>
      <c r="L53" s="206"/>
      <c r="M53" s="208"/>
      <c r="N53" s="15">
        <v>3</v>
      </c>
      <c r="O53" s="48"/>
      <c r="P53" s="18"/>
      <c r="Q53" s="18"/>
      <c r="R53" s="18"/>
      <c r="S53" s="18"/>
      <c r="T53" s="18"/>
      <c r="U53" s="18"/>
      <c r="V53" s="18"/>
      <c r="W53" s="19">
        <v>0</v>
      </c>
      <c r="X53" s="20" t="s">
        <v>107</v>
      </c>
      <c r="Y53" s="43"/>
      <c r="Z53" s="44" t="s">
        <v>108</v>
      </c>
      <c r="AA53" s="19" t="s">
        <v>78</v>
      </c>
      <c r="AB53" s="18"/>
      <c r="AC53" s="204"/>
      <c r="AD53" s="204"/>
      <c r="AE53" s="219"/>
      <c r="AF53" s="219"/>
      <c r="AG53" s="214"/>
      <c r="AH53" s="214"/>
      <c r="AI53" s="218"/>
      <c r="AJ53" s="218"/>
      <c r="AK53" s="206"/>
      <c r="AL53" s="208"/>
      <c r="AM53" s="216"/>
      <c r="AN53" s="16"/>
      <c r="AO53" s="15"/>
      <c r="AP53" s="37"/>
      <c r="AQ53" s="31"/>
      <c r="AR53" s="32"/>
      <c r="AS53" s="31"/>
      <c r="AT53" s="32"/>
      <c r="AU53" s="31"/>
      <c r="AV53" s="32"/>
      <c r="AW53" s="31"/>
      <c r="AX53" s="32"/>
      <c r="AY53" s="40"/>
      <c r="AZ53" s="16"/>
      <c r="BA53" s="16"/>
      <c r="BB53" s="15"/>
      <c r="BC53" s="37"/>
      <c r="BD53" s="37"/>
      <c r="BE53" s="32"/>
      <c r="BF53" s="32"/>
      <c r="BG53" s="40"/>
      <c r="BH53" s="31"/>
      <c r="BI53" s="31"/>
      <c r="BJ53" s="32"/>
      <c r="BK53" s="32"/>
      <c r="BL53" s="40"/>
      <c r="BM53" s="31"/>
      <c r="BN53" s="31"/>
      <c r="BO53" s="32"/>
      <c r="BP53" s="32"/>
      <c r="BQ53" s="40"/>
      <c r="BR53" s="31"/>
      <c r="BS53" s="31"/>
      <c r="BT53" s="31"/>
      <c r="BU53" s="32"/>
      <c r="BV53" s="32"/>
      <c r="BW53" s="32"/>
      <c r="BX53" s="31"/>
      <c r="BY53" s="32"/>
      <c r="BZ53" s="32"/>
      <c r="CA53" s="31"/>
      <c r="CB53" s="32"/>
      <c r="CC53" s="40"/>
      <c r="CD53" s="32"/>
    </row>
    <row r="54" spans="1:82" ht="15.6" thickTop="1" thickBot="1" x14ac:dyDescent="0.35">
      <c r="A54" s="220"/>
      <c r="B54" s="199"/>
      <c r="C54" s="199"/>
      <c r="D54" s="199"/>
      <c r="E54" s="200"/>
      <c r="F54" s="199"/>
      <c r="G54" s="199"/>
      <c r="H54" s="199"/>
      <c r="I54" s="199"/>
      <c r="J54" s="220"/>
      <c r="K54" s="220"/>
      <c r="L54" s="206"/>
      <c r="M54" s="208"/>
      <c r="N54" s="15">
        <v>4</v>
      </c>
      <c r="O54" s="52"/>
      <c r="P54" s="18"/>
      <c r="Q54" s="18"/>
      <c r="R54" s="18"/>
      <c r="S54" s="18"/>
      <c r="T54" s="18"/>
      <c r="U54" s="18"/>
      <c r="V54" s="18"/>
      <c r="W54" s="19">
        <v>0</v>
      </c>
      <c r="X54" s="20" t="s">
        <v>107</v>
      </c>
      <c r="Y54" s="43"/>
      <c r="Z54" s="44" t="s">
        <v>108</v>
      </c>
      <c r="AA54" s="19" t="s">
        <v>78</v>
      </c>
      <c r="AB54" s="18"/>
      <c r="AC54" s="204"/>
      <c r="AD54" s="204"/>
      <c r="AE54" s="219"/>
      <c r="AF54" s="219"/>
      <c r="AG54" s="214"/>
      <c r="AH54" s="214"/>
      <c r="AI54" s="218"/>
      <c r="AJ54" s="218"/>
      <c r="AK54" s="206"/>
      <c r="AL54" s="208"/>
      <c r="AM54" s="216"/>
      <c r="AN54" s="16"/>
      <c r="AO54" s="15"/>
      <c r="AP54" s="37"/>
      <c r="AQ54" s="31"/>
      <c r="AR54" s="32"/>
      <c r="AS54" s="31"/>
      <c r="AT54" s="32"/>
      <c r="AU54" s="31"/>
      <c r="AV54" s="32"/>
      <c r="AW54" s="31"/>
      <c r="AX54" s="32"/>
      <c r="AY54" s="40"/>
      <c r="AZ54" s="16"/>
      <c r="BA54" s="16"/>
      <c r="BB54" s="15"/>
      <c r="BC54" s="37"/>
      <c r="BD54" s="37"/>
      <c r="BE54" s="32"/>
      <c r="BF54" s="32"/>
      <c r="BG54" s="40"/>
      <c r="BH54" s="31"/>
      <c r="BI54" s="31"/>
      <c r="BJ54" s="32"/>
      <c r="BK54" s="32"/>
      <c r="BL54" s="40"/>
      <c r="BM54" s="31"/>
      <c r="BN54" s="31"/>
      <c r="BO54" s="32"/>
      <c r="BP54" s="32"/>
      <c r="BQ54" s="40"/>
      <c r="BR54" s="31"/>
      <c r="BS54" s="31"/>
      <c r="BT54" s="31"/>
      <c r="BU54" s="32"/>
      <c r="BV54" s="32"/>
      <c r="BW54" s="32"/>
      <c r="BX54" s="31"/>
      <c r="BY54" s="32"/>
      <c r="BZ54" s="32"/>
      <c r="CA54" s="31"/>
      <c r="CB54" s="32"/>
      <c r="CC54" s="40"/>
      <c r="CD54" s="32"/>
    </row>
    <row r="55" spans="1:82" ht="15.6" thickTop="1" thickBot="1" x14ac:dyDescent="0.35">
      <c r="A55" s="220"/>
      <c r="B55" s="199"/>
      <c r="C55" s="199"/>
      <c r="D55" s="199"/>
      <c r="E55" s="200"/>
      <c r="F55" s="199"/>
      <c r="G55" s="199"/>
      <c r="H55" s="199"/>
      <c r="I55" s="199"/>
      <c r="J55" s="220"/>
      <c r="K55" s="220"/>
      <c r="L55" s="206"/>
      <c r="M55" s="208"/>
      <c r="N55" s="15">
        <v>5</v>
      </c>
      <c r="O55" s="52"/>
      <c r="P55" s="18"/>
      <c r="Q55" s="18"/>
      <c r="R55" s="18"/>
      <c r="S55" s="18"/>
      <c r="T55" s="18"/>
      <c r="U55" s="18"/>
      <c r="V55" s="18"/>
      <c r="W55" s="19">
        <v>0</v>
      </c>
      <c r="X55" s="20" t="s">
        <v>107</v>
      </c>
      <c r="Y55" s="43"/>
      <c r="Z55" s="44" t="s">
        <v>108</v>
      </c>
      <c r="AA55" s="19" t="s">
        <v>78</v>
      </c>
      <c r="AB55" s="18"/>
      <c r="AC55" s="204"/>
      <c r="AD55" s="204"/>
      <c r="AE55" s="219"/>
      <c r="AF55" s="219"/>
      <c r="AG55" s="214"/>
      <c r="AH55" s="214"/>
      <c r="AI55" s="218"/>
      <c r="AJ55" s="218"/>
      <c r="AK55" s="206"/>
      <c r="AL55" s="208"/>
      <c r="AM55" s="216"/>
      <c r="AN55" s="16"/>
      <c r="AO55" s="15"/>
      <c r="AP55" s="37"/>
      <c r="AQ55" s="31"/>
      <c r="AR55" s="32"/>
      <c r="AS55" s="31"/>
      <c r="AT55" s="32"/>
      <c r="AU55" s="31"/>
      <c r="AV55" s="32"/>
      <c r="AW55" s="31"/>
      <c r="AX55" s="32"/>
      <c r="AY55" s="40"/>
      <c r="AZ55" s="16"/>
      <c r="BA55" s="16"/>
      <c r="BB55" s="15"/>
      <c r="BC55" s="37"/>
      <c r="BD55" s="37"/>
      <c r="BE55" s="32"/>
      <c r="BF55" s="32"/>
      <c r="BG55" s="40"/>
      <c r="BH55" s="31"/>
      <c r="BI55" s="31"/>
      <c r="BJ55" s="32"/>
      <c r="BK55" s="32"/>
      <c r="BL55" s="40"/>
      <c r="BM55" s="31"/>
      <c r="BN55" s="31"/>
      <c r="BO55" s="32"/>
      <c r="BP55" s="32"/>
      <c r="BQ55" s="40"/>
      <c r="BR55" s="31"/>
      <c r="BS55" s="31"/>
      <c r="BT55" s="31"/>
      <c r="BU55" s="32"/>
      <c r="BV55" s="32"/>
      <c r="BW55" s="32"/>
      <c r="BX55" s="31"/>
      <c r="BY55" s="32"/>
      <c r="BZ55" s="32"/>
      <c r="CA55" s="31"/>
      <c r="CB55" s="32"/>
      <c r="CC55" s="40"/>
      <c r="CD55" s="32"/>
    </row>
    <row r="56" spans="1:82" ht="15.6" thickTop="1" thickBot="1" x14ac:dyDescent="0.35">
      <c r="A56" s="220"/>
      <c r="B56" s="199"/>
      <c r="C56" s="199"/>
      <c r="D56" s="199"/>
      <c r="E56" s="200"/>
      <c r="F56" s="199"/>
      <c r="G56" s="199"/>
      <c r="H56" s="199"/>
      <c r="I56" s="199"/>
      <c r="J56" s="220"/>
      <c r="K56" s="220"/>
      <c r="L56" s="206"/>
      <c r="M56" s="209"/>
      <c r="N56" s="15">
        <v>6</v>
      </c>
      <c r="O56" s="52"/>
      <c r="P56" s="18"/>
      <c r="Q56" s="18"/>
      <c r="R56" s="18"/>
      <c r="S56" s="18"/>
      <c r="T56" s="18"/>
      <c r="U56" s="18"/>
      <c r="V56" s="18"/>
      <c r="W56" s="19">
        <v>0</v>
      </c>
      <c r="X56" s="20" t="s">
        <v>107</v>
      </c>
      <c r="Y56" s="43"/>
      <c r="Z56" s="44" t="s">
        <v>108</v>
      </c>
      <c r="AA56" s="19" t="s">
        <v>78</v>
      </c>
      <c r="AB56" s="18"/>
      <c r="AC56" s="204"/>
      <c r="AD56" s="204"/>
      <c r="AE56" s="219"/>
      <c r="AF56" s="219"/>
      <c r="AG56" s="214"/>
      <c r="AH56" s="214"/>
      <c r="AI56" s="218"/>
      <c r="AJ56" s="218"/>
      <c r="AK56" s="206"/>
      <c r="AL56" s="209"/>
      <c r="AM56" s="217"/>
      <c r="AN56" s="16"/>
      <c r="AO56" s="15"/>
      <c r="AP56" s="37"/>
      <c r="AQ56" s="31"/>
      <c r="AR56" s="32"/>
      <c r="AS56" s="31"/>
      <c r="AT56" s="32"/>
      <c r="AU56" s="31"/>
      <c r="AV56" s="32"/>
      <c r="AW56" s="31"/>
      <c r="AX56" s="32"/>
      <c r="AY56" s="40"/>
      <c r="AZ56" s="16"/>
      <c r="BA56" s="16"/>
      <c r="BB56" s="15"/>
      <c r="BC56" s="37"/>
      <c r="BD56" s="37"/>
      <c r="BE56" s="32"/>
      <c r="BF56" s="32"/>
      <c r="BG56" s="40"/>
      <c r="BH56" s="31"/>
      <c r="BI56" s="31"/>
      <c r="BJ56" s="32"/>
      <c r="BK56" s="32"/>
      <c r="BL56" s="40"/>
      <c r="BM56" s="31"/>
      <c r="BN56" s="31"/>
      <c r="BO56" s="32"/>
      <c r="BP56" s="32"/>
      <c r="BQ56" s="40"/>
      <c r="BR56" s="31"/>
      <c r="BS56" s="31"/>
      <c r="BT56" s="31"/>
      <c r="BU56" s="32"/>
      <c r="BV56" s="32"/>
      <c r="BW56" s="32"/>
      <c r="BX56" s="31"/>
      <c r="BY56" s="32"/>
      <c r="BZ56" s="32"/>
      <c r="CA56" s="31"/>
      <c r="CB56" s="32"/>
      <c r="CC56" s="40"/>
      <c r="CD56" s="32"/>
    </row>
    <row r="57" spans="1:82" ht="15.6" thickTop="1" thickBot="1" x14ac:dyDescent="0.35">
      <c r="A57" s="220">
        <v>9</v>
      </c>
      <c r="B57" s="199"/>
      <c r="C57" s="199"/>
      <c r="D57" s="199"/>
      <c r="E57" s="200"/>
      <c r="F57" s="199"/>
      <c r="G57" s="199"/>
      <c r="H57" s="199"/>
      <c r="I57" s="199"/>
      <c r="J57" s="220"/>
      <c r="K57" s="220"/>
      <c r="L57" s="206">
        <v>0</v>
      </c>
      <c r="M57" s="207" t="b">
        <v>0</v>
      </c>
      <c r="N57" s="15">
        <v>1</v>
      </c>
      <c r="O57" s="52"/>
      <c r="P57" s="18"/>
      <c r="Q57" s="18"/>
      <c r="R57" s="18"/>
      <c r="S57" s="18"/>
      <c r="T57" s="18"/>
      <c r="U57" s="18"/>
      <c r="V57" s="18"/>
      <c r="W57" s="19">
        <v>0</v>
      </c>
      <c r="X57" s="20" t="s">
        <v>107</v>
      </c>
      <c r="Y57" s="43"/>
      <c r="Z57" s="44" t="s">
        <v>108</v>
      </c>
      <c r="AA57" s="19" t="s">
        <v>78</v>
      </c>
      <c r="AB57" s="18"/>
      <c r="AC57" s="204">
        <v>0</v>
      </c>
      <c r="AD57" s="204" t="s">
        <v>107</v>
      </c>
      <c r="AE57" s="219"/>
      <c r="AF57" s="219"/>
      <c r="AG57" s="214" t="s">
        <v>122</v>
      </c>
      <c r="AH57" s="214" t="s">
        <v>122</v>
      </c>
      <c r="AI57" s="218"/>
      <c r="AJ57" s="218"/>
      <c r="AK57" s="206">
        <v>0</v>
      </c>
      <c r="AL57" s="207" t="b">
        <v>0</v>
      </c>
      <c r="AM57" s="215"/>
      <c r="AN57" s="16"/>
      <c r="AO57" s="15"/>
      <c r="AP57" s="37"/>
      <c r="AQ57" s="31"/>
      <c r="AR57" s="32"/>
      <c r="AS57" s="31"/>
      <c r="AT57" s="32"/>
      <c r="AU57" s="31"/>
      <c r="AV57" s="32"/>
      <c r="AW57" s="31"/>
      <c r="AX57" s="32"/>
      <c r="AY57" s="40"/>
      <c r="AZ57" s="16"/>
      <c r="BA57" s="16"/>
      <c r="BB57" s="15"/>
      <c r="BC57" s="37"/>
      <c r="BD57" s="37"/>
      <c r="BE57" s="32"/>
      <c r="BF57" s="32"/>
      <c r="BG57" s="40"/>
      <c r="BH57" s="31"/>
      <c r="BI57" s="31"/>
      <c r="BJ57" s="32"/>
      <c r="BK57" s="32"/>
      <c r="BL57" s="40"/>
      <c r="BM57" s="31"/>
      <c r="BN57" s="31"/>
      <c r="BO57" s="32"/>
      <c r="BP57" s="32"/>
      <c r="BQ57" s="40"/>
      <c r="BR57" s="31"/>
      <c r="BS57" s="31"/>
      <c r="BT57" s="31"/>
      <c r="BU57" s="32"/>
      <c r="BV57" s="32"/>
      <c r="BW57" s="32"/>
      <c r="BX57" s="31"/>
      <c r="BY57" s="32"/>
      <c r="BZ57" s="32"/>
      <c r="CA57" s="31"/>
      <c r="CB57" s="32"/>
      <c r="CC57" s="40"/>
      <c r="CD57" s="32"/>
    </row>
    <row r="58" spans="1:82" ht="15.6" thickTop="1" thickBot="1" x14ac:dyDescent="0.35">
      <c r="A58" s="220"/>
      <c r="B58" s="199"/>
      <c r="C58" s="199"/>
      <c r="D58" s="199"/>
      <c r="E58" s="200"/>
      <c r="F58" s="199"/>
      <c r="G58" s="199"/>
      <c r="H58" s="199"/>
      <c r="I58" s="199"/>
      <c r="J58" s="220"/>
      <c r="K58" s="220"/>
      <c r="L58" s="206"/>
      <c r="M58" s="208"/>
      <c r="N58" s="15">
        <v>2</v>
      </c>
      <c r="O58" s="52"/>
      <c r="P58" s="18"/>
      <c r="Q58" s="18"/>
      <c r="R58" s="18"/>
      <c r="S58" s="18"/>
      <c r="T58" s="18"/>
      <c r="U58" s="18"/>
      <c r="V58" s="18"/>
      <c r="W58" s="19">
        <v>0</v>
      </c>
      <c r="X58" s="20" t="s">
        <v>107</v>
      </c>
      <c r="Y58" s="43"/>
      <c r="Z58" s="44" t="s">
        <v>108</v>
      </c>
      <c r="AA58" s="19" t="s">
        <v>78</v>
      </c>
      <c r="AB58" s="18"/>
      <c r="AC58" s="204"/>
      <c r="AD58" s="204"/>
      <c r="AE58" s="219"/>
      <c r="AF58" s="219"/>
      <c r="AG58" s="214"/>
      <c r="AH58" s="214"/>
      <c r="AI58" s="218"/>
      <c r="AJ58" s="218"/>
      <c r="AK58" s="206"/>
      <c r="AL58" s="208"/>
      <c r="AM58" s="216"/>
      <c r="AN58" s="16"/>
      <c r="AO58" s="15"/>
      <c r="AP58" s="37"/>
      <c r="AQ58" s="31"/>
      <c r="AR58" s="32"/>
      <c r="AS58" s="31"/>
      <c r="AT58" s="32"/>
      <c r="AU58" s="31"/>
      <c r="AV58" s="32"/>
      <c r="AW58" s="31"/>
      <c r="AX58" s="32"/>
      <c r="AY58" s="40"/>
      <c r="AZ58" s="16"/>
      <c r="BA58" s="16"/>
      <c r="BB58" s="15"/>
      <c r="BC58" s="37"/>
      <c r="BD58" s="37"/>
      <c r="BE58" s="32"/>
      <c r="BF58" s="32"/>
      <c r="BG58" s="40"/>
      <c r="BH58" s="31"/>
      <c r="BI58" s="31"/>
      <c r="BJ58" s="32"/>
      <c r="BK58" s="32"/>
      <c r="BL58" s="40"/>
      <c r="BM58" s="31"/>
      <c r="BN58" s="31"/>
      <c r="BO58" s="32"/>
      <c r="BP58" s="32"/>
      <c r="BQ58" s="40"/>
      <c r="BR58" s="31"/>
      <c r="BS58" s="31"/>
      <c r="BT58" s="31"/>
      <c r="BU58" s="32"/>
      <c r="BV58" s="32"/>
      <c r="BW58" s="32"/>
      <c r="BX58" s="31"/>
      <c r="BY58" s="32"/>
      <c r="BZ58" s="32"/>
      <c r="CA58" s="31"/>
      <c r="CB58" s="32"/>
      <c r="CC58" s="40"/>
      <c r="CD58" s="32"/>
    </row>
    <row r="59" spans="1:82" ht="15.6" thickTop="1" thickBot="1" x14ac:dyDescent="0.35">
      <c r="A59" s="220"/>
      <c r="B59" s="199"/>
      <c r="C59" s="199"/>
      <c r="D59" s="199"/>
      <c r="E59" s="200"/>
      <c r="F59" s="199"/>
      <c r="G59" s="199"/>
      <c r="H59" s="199"/>
      <c r="I59" s="199"/>
      <c r="J59" s="220"/>
      <c r="K59" s="220"/>
      <c r="L59" s="206"/>
      <c r="M59" s="208"/>
      <c r="N59" s="15">
        <v>3</v>
      </c>
      <c r="O59" s="48"/>
      <c r="P59" s="18"/>
      <c r="Q59" s="18"/>
      <c r="R59" s="18"/>
      <c r="S59" s="18"/>
      <c r="T59" s="18"/>
      <c r="U59" s="18"/>
      <c r="V59" s="18"/>
      <c r="W59" s="19">
        <v>0</v>
      </c>
      <c r="X59" s="20" t="s">
        <v>107</v>
      </c>
      <c r="Y59" s="43"/>
      <c r="Z59" s="44" t="s">
        <v>108</v>
      </c>
      <c r="AA59" s="19" t="s">
        <v>78</v>
      </c>
      <c r="AB59" s="18"/>
      <c r="AC59" s="204"/>
      <c r="AD59" s="204"/>
      <c r="AE59" s="219"/>
      <c r="AF59" s="219"/>
      <c r="AG59" s="214"/>
      <c r="AH59" s="214"/>
      <c r="AI59" s="218"/>
      <c r="AJ59" s="218"/>
      <c r="AK59" s="206"/>
      <c r="AL59" s="208"/>
      <c r="AM59" s="216"/>
      <c r="AN59" s="16"/>
      <c r="AO59" s="15"/>
      <c r="AP59" s="37"/>
      <c r="AQ59" s="31"/>
      <c r="AR59" s="32"/>
      <c r="AS59" s="31"/>
      <c r="AT59" s="32"/>
      <c r="AU59" s="31"/>
      <c r="AV59" s="32"/>
      <c r="AW59" s="31"/>
      <c r="AX59" s="32"/>
      <c r="AY59" s="40"/>
      <c r="AZ59" s="16"/>
      <c r="BA59" s="16"/>
      <c r="BB59" s="15"/>
      <c r="BC59" s="37"/>
      <c r="BD59" s="37"/>
      <c r="BE59" s="32"/>
      <c r="BF59" s="32"/>
      <c r="BG59" s="40"/>
      <c r="BH59" s="31"/>
      <c r="BI59" s="31"/>
      <c r="BJ59" s="32"/>
      <c r="BK59" s="32"/>
      <c r="BL59" s="40"/>
      <c r="BM59" s="31"/>
      <c r="BN59" s="31"/>
      <c r="BO59" s="32"/>
      <c r="BP59" s="32"/>
      <c r="BQ59" s="40"/>
      <c r="BR59" s="31"/>
      <c r="BS59" s="31"/>
      <c r="BT59" s="31"/>
      <c r="BU59" s="32"/>
      <c r="BV59" s="32"/>
      <c r="BW59" s="32"/>
      <c r="BX59" s="31"/>
      <c r="BY59" s="32"/>
      <c r="BZ59" s="32"/>
      <c r="CA59" s="31"/>
      <c r="CB59" s="32"/>
      <c r="CC59" s="40"/>
      <c r="CD59" s="32"/>
    </row>
    <row r="60" spans="1:82" ht="15.6" thickTop="1" thickBot="1" x14ac:dyDescent="0.35">
      <c r="A60" s="220"/>
      <c r="B60" s="199"/>
      <c r="C60" s="199"/>
      <c r="D60" s="199"/>
      <c r="E60" s="200"/>
      <c r="F60" s="199"/>
      <c r="G60" s="199"/>
      <c r="H60" s="199"/>
      <c r="I60" s="199"/>
      <c r="J60" s="220"/>
      <c r="K60" s="220"/>
      <c r="L60" s="206"/>
      <c r="M60" s="208"/>
      <c r="N60" s="15">
        <v>4</v>
      </c>
      <c r="O60" s="52"/>
      <c r="P60" s="18"/>
      <c r="Q60" s="18"/>
      <c r="R60" s="18"/>
      <c r="S60" s="18"/>
      <c r="T60" s="18"/>
      <c r="U60" s="18"/>
      <c r="V60" s="18"/>
      <c r="W60" s="19">
        <v>0</v>
      </c>
      <c r="X60" s="20" t="s">
        <v>107</v>
      </c>
      <c r="Y60" s="43"/>
      <c r="Z60" s="44" t="s">
        <v>108</v>
      </c>
      <c r="AA60" s="19" t="s">
        <v>78</v>
      </c>
      <c r="AB60" s="18"/>
      <c r="AC60" s="204"/>
      <c r="AD60" s="204"/>
      <c r="AE60" s="219"/>
      <c r="AF60" s="219"/>
      <c r="AG60" s="214"/>
      <c r="AH60" s="214"/>
      <c r="AI60" s="218"/>
      <c r="AJ60" s="218"/>
      <c r="AK60" s="206"/>
      <c r="AL60" s="208"/>
      <c r="AM60" s="216"/>
      <c r="AN60" s="16"/>
      <c r="AO60" s="15"/>
      <c r="AP60" s="37"/>
      <c r="AQ60" s="31"/>
      <c r="AR60" s="32"/>
      <c r="AS60" s="31"/>
      <c r="AT60" s="32"/>
      <c r="AU60" s="31"/>
      <c r="AV60" s="32"/>
      <c r="AW60" s="31"/>
      <c r="AX60" s="32"/>
      <c r="AY60" s="40"/>
      <c r="AZ60" s="16"/>
      <c r="BA60" s="16"/>
      <c r="BB60" s="15"/>
      <c r="BC60" s="37"/>
      <c r="BD60" s="37"/>
      <c r="BE60" s="32"/>
      <c r="BF60" s="32"/>
      <c r="BG60" s="40"/>
      <c r="BH60" s="31"/>
      <c r="BI60" s="31"/>
      <c r="BJ60" s="32"/>
      <c r="BK60" s="32"/>
      <c r="BL60" s="40"/>
      <c r="BM60" s="31"/>
      <c r="BN60" s="31"/>
      <c r="BO60" s="32"/>
      <c r="BP60" s="32"/>
      <c r="BQ60" s="40"/>
      <c r="BR60" s="31"/>
      <c r="BS60" s="31"/>
      <c r="BT60" s="31"/>
      <c r="BU60" s="32"/>
      <c r="BV60" s="32"/>
      <c r="BW60" s="32"/>
      <c r="BX60" s="31"/>
      <c r="BY60" s="32"/>
      <c r="BZ60" s="32"/>
      <c r="CA60" s="31"/>
      <c r="CB60" s="32"/>
      <c r="CC60" s="40"/>
      <c r="CD60" s="32"/>
    </row>
    <row r="61" spans="1:82" ht="15.6" thickTop="1" thickBot="1" x14ac:dyDescent="0.35">
      <c r="A61" s="220"/>
      <c r="B61" s="199"/>
      <c r="C61" s="199"/>
      <c r="D61" s="199"/>
      <c r="E61" s="200"/>
      <c r="F61" s="199"/>
      <c r="G61" s="199"/>
      <c r="H61" s="199"/>
      <c r="I61" s="199"/>
      <c r="J61" s="220"/>
      <c r="K61" s="220"/>
      <c r="L61" s="206"/>
      <c r="M61" s="208"/>
      <c r="N61" s="15">
        <v>5</v>
      </c>
      <c r="O61" s="52"/>
      <c r="P61" s="18"/>
      <c r="Q61" s="18"/>
      <c r="R61" s="18"/>
      <c r="S61" s="18"/>
      <c r="T61" s="18"/>
      <c r="U61" s="18"/>
      <c r="V61" s="18"/>
      <c r="W61" s="19">
        <v>0</v>
      </c>
      <c r="X61" s="20" t="s">
        <v>107</v>
      </c>
      <c r="Y61" s="43"/>
      <c r="Z61" s="44" t="s">
        <v>108</v>
      </c>
      <c r="AA61" s="19" t="s">
        <v>78</v>
      </c>
      <c r="AB61" s="18"/>
      <c r="AC61" s="204"/>
      <c r="AD61" s="204"/>
      <c r="AE61" s="219"/>
      <c r="AF61" s="219"/>
      <c r="AG61" s="214"/>
      <c r="AH61" s="214"/>
      <c r="AI61" s="218"/>
      <c r="AJ61" s="218"/>
      <c r="AK61" s="206"/>
      <c r="AL61" s="208"/>
      <c r="AM61" s="216"/>
      <c r="AN61" s="16"/>
      <c r="AO61" s="15"/>
      <c r="AP61" s="37"/>
      <c r="AQ61" s="31"/>
      <c r="AR61" s="32"/>
      <c r="AS61" s="31"/>
      <c r="AT61" s="32"/>
      <c r="AU61" s="31"/>
      <c r="AV61" s="32"/>
      <c r="AW61" s="31"/>
      <c r="AX61" s="32"/>
      <c r="AY61" s="40"/>
      <c r="AZ61" s="16"/>
      <c r="BA61" s="16"/>
      <c r="BB61" s="15"/>
      <c r="BC61" s="37"/>
      <c r="BD61" s="37"/>
      <c r="BE61" s="32"/>
      <c r="BF61" s="32"/>
      <c r="BG61" s="40"/>
      <c r="BH61" s="31"/>
      <c r="BI61" s="31"/>
      <c r="BJ61" s="32"/>
      <c r="BK61" s="32"/>
      <c r="BL61" s="40"/>
      <c r="BM61" s="31"/>
      <c r="BN61" s="31"/>
      <c r="BO61" s="32"/>
      <c r="BP61" s="32"/>
      <c r="BQ61" s="40"/>
      <c r="BR61" s="31"/>
      <c r="BS61" s="31"/>
      <c r="BT61" s="31"/>
      <c r="BU61" s="32"/>
      <c r="BV61" s="32"/>
      <c r="BW61" s="32"/>
      <c r="BX61" s="31"/>
      <c r="BY61" s="32"/>
      <c r="BZ61" s="32"/>
      <c r="CA61" s="31"/>
      <c r="CB61" s="32"/>
      <c r="CC61" s="40"/>
      <c r="CD61" s="32"/>
    </row>
    <row r="62" spans="1:82" ht="15.6" thickTop="1" thickBot="1" x14ac:dyDescent="0.35">
      <c r="A62" s="220"/>
      <c r="B62" s="199"/>
      <c r="C62" s="199"/>
      <c r="D62" s="199"/>
      <c r="E62" s="200"/>
      <c r="F62" s="199"/>
      <c r="G62" s="199"/>
      <c r="H62" s="199"/>
      <c r="I62" s="199"/>
      <c r="J62" s="220"/>
      <c r="K62" s="220"/>
      <c r="L62" s="206"/>
      <c r="M62" s="209"/>
      <c r="N62" s="15">
        <v>6</v>
      </c>
      <c r="O62" s="52"/>
      <c r="P62" s="18"/>
      <c r="Q62" s="18"/>
      <c r="R62" s="18"/>
      <c r="S62" s="18"/>
      <c r="T62" s="18"/>
      <c r="U62" s="18"/>
      <c r="V62" s="18"/>
      <c r="W62" s="19">
        <v>0</v>
      </c>
      <c r="X62" s="20" t="s">
        <v>107</v>
      </c>
      <c r="Y62" s="43"/>
      <c r="Z62" s="44" t="s">
        <v>108</v>
      </c>
      <c r="AA62" s="19" t="s">
        <v>78</v>
      </c>
      <c r="AB62" s="18"/>
      <c r="AC62" s="204"/>
      <c r="AD62" s="204"/>
      <c r="AE62" s="219"/>
      <c r="AF62" s="219"/>
      <c r="AG62" s="214"/>
      <c r="AH62" s="214"/>
      <c r="AI62" s="218"/>
      <c r="AJ62" s="218"/>
      <c r="AK62" s="206"/>
      <c r="AL62" s="209"/>
      <c r="AM62" s="217"/>
      <c r="AN62" s="16"/>
      <c r="AO62" s="15"/>
      <c r="AP62" s="37"/>
      <c r="AQ62" s="31"/>
      <c r="AR62" s="32"/>
      <c r="AS62" s="31"/>
      <c r="AT62" s="32"/>
      <c r="AU62" s="31"/>
      <c r="AV62" s="32"/>
      <c r="AW62" s="31"/>
      <c r="AX62" s="32"/>
      <c r="AY62" s="40"/>
      <c r="AZ62" s="16"/>
      <c r="BA62" s="16"/>
      <c r="BB62" s="15"/>
      <c r="BC62" s="37"/>
      <c r="BD62" s="37"/>
      <c r="BE62" s="32"/>
      <c r="BF62" s="32"/>
      <c r="BG62" s="40"/>
      <c r="BH62" s="31"/>
      <c r="BI62" s="31"/>
      <c r="BJ62" s="32"/>
      <c r="BK62" s="32"/>
      <c r="BL62" s="40"/>
      <c r="BM62" s="31"/>
      <c r="BN62" s="31"/>
      <c r="BO62" s="32"/>
      <c r="BP62" s="32"/>
      <c r="BQ62" s="40"/>
      <c r="BR62" s="31"/>
      <c r="BS62" s="31"/>
      <c r="BT62" s="31"/>
      <c r="BU62" s="32"/>
      <c r="BV62" s="32"/>
      <c r="BW62" s="32"/>
      <c r="BX62" s="31"/>
      <c r="BY62" s="32"/>
      <c r="BZ62" s="32"/>
      <c r="CA62" s="31"/>
      <c r="CB62" s="32"/>
      <c r="CC62" s="40"/>
      <c r="CD62" s="32"/>
    </row>
    <row r="63" spans="1:82" ht="15.6" thickTop="1" thickBot="1" x14ac:dyDescent="0.35">
      <c r="A63" s="220">
        <v>10</v>
      </c>
      <c r="B63" s="199"/>
      <c r="C63" s="199"/>
      <c r="D63" s="199"/>
      <c r="E63" s="200"/>
      <c r="F63" s="199"/>
      <c r="G63" s="199"/>
      <c r="H63" s="199"/>
      <c r="I63" s="199"/>
      <c r="J63" s="220"/>
      <c r="K63" s="220"/>
      <c r="L63" s="206">
        <v>0</v>
      </c>
      <c r="M63" s="207" t="b">
        <v>0</v>
      </c>
      <c r="N63" s="15">
        <v>1</v>
      </c>
      <c r="O63" s="52"/>
      <c r="P63" s="18"/>
      <c r="Q63" s="18"/>
      <c r="R63" s="18"/>
      <c r="S63" s="18"/>
      <c r="T63" s="18"/>
      <c r="U63" s="18"/>
      <c r="V63" s="18"/>
      <c r="W63" s="19">
        <v>0</v>
      </c>
      <c r="X63" s="20" t="s">
        <v>107</v>
      </c>
      <c r="Y63" s="43"/>
      <c r="Z63" s="44" t="s">
        <v>108</v>
      </c>
      <c r="AA63" s="19" t="s">
        <v>78</v>
      </c>
      <c r="AB63" s="18"/>
      <c r="AC63" s="204">
        <v>0</v>
      </c>
      <c r="AD63" s="204" t="s">
        <v>107</v>
      </c>
      <c r="AE63" s="219"/>
      <c r="AF63" s="219"/>
      <c r="AG63" s="214" t="s">
        <v>122</v>
      </c>
      <c r="AH63" s="214" t="s">
        <v>122</v>
      </c>
      <c r="AI63" s="218"/>
      <c r="AJ63" s="218"/>
      <c r="AK63" s="206">
        <v>0</v>
      </c>
      <c r="AL63" s="207" t="b">
        <v>0</v>
      </c>
      <c r="AM63" s="215"/>
      <c r="AN63" s="16"/>
      <c r="AO63" s="15"/>
      <c r="AP63" s="37"/>
      <c r="AQ63" s="31"/>
      <c r="AR63" s="32"/>
      <c r="AS63" s="31"/>
      <c r="AT63" s="32"/>
      <c r="AU63" s="31"/>
      <c r="AV63" s="32"/>
      <c r="AW63" s="31"/>
      <c r="AX63" s="32"/>
      <c r="AY63" s="40"/>
      <c r="AZ63" s="16"/>
      <c r="BA63" s="16"/>
      <c r="BB63" s="15"/>
      <c r="BC63" s="37"/>
      <c r="BD63" s="37"/>
      <c r="BE63" s="32"/>
      <c r="BF63" s="32"/>
      <c r="BG63" s="40"/>
      <c r="BH63" s="31"/>
      <c r="BI63" s="31"/>
      <c r="BJ63" s="32"/>
      <c r="BK63" s="32"/>
      <c r="BL63" s="40"/>
      <c r="BM63" s="31"/>
      <c r="BN63" s="31"/>
      <c r="BO63" s="32"/>
      <c r="BP63" s="32"/>
      <c r="BQ63" s="40"/>
      <c r="BR63" s="31"/>
      <c r="BS63" s="31"/>
      <c r="BT63" s="31"/>
      <c r="BU63" s="32"/>
      <c r="BV63" s="32"/>
      <c r="BW63" s="32"/>
      <c r="BX63" s="31"/>
      <c r="BY63" s="32"/>
      <c r="BZ63" s="32"/>
      <c r="CA63" s="31"/>
      <c r="CB63" s="32"/>
      <c r="CC63" s="40"/>
      <c r="CD63" s="32"/>
    </row>
    <row r="64" spans="1:82" ht="15.6" thickTop="1" thickBot="1" x14ac:dyDescent="0.35">
      <c r="A64" s="220"/>
      <c r="B64" s="199"/>
      <c r="C64" s="199"/>
      <c r="D64" s="199"/>
      <c r="E64" s="200"/>
      <c r="F64" s="199"/>
      <c r="G64" s="199"/>
      <c r="H64" s="199"/>
      <c r="I64" s="199"/>
      <c r="J64" s="220"/>
      <c r="K64" s="220"/>
      <c r="L64" s="206"/>
      <c r="M64" s="208"/>
      <c r="N64" s="15">
        <v>2</v>
      </c>
      <c r="O64" s="52"/>
      <c r="P64" s="18"/>
      <c r="Q64" s="18"/>
      <c r="R64" s="18"/>
      <c r="S64" s="18"/>
      <c r="T64" s="18"/>
      <c r="U64" s="18"/>
      <c r="V64" s="18"/>
      <c r="W64" s="19">
        <v>0</v>
      </c>
      <c r="X64" s="20" t="s">
        <v>107</v>
      </c>
      <c r="Y64" s="43"/>
      <c r="Z64" s="44" t="s">
        <v>108</v>
      </c>
      <c r="AA64" s="19" t="s">
        <v>78</v>
      </c>
      <c r="AB64" s="18"/>
      <c r="AC64" s="204"/>
      <c r="AD64" s="204"/>
      <c r="AE64" s="219"/>
      <c r="AF64" s="219"/>
      <c r="AG64" s="214"/>
      <c r="AH64" s="214"/>
      <c r="AI64" s="218"/>
      <c r="AJ64" s="218"/>
      <c r="AK64" s="206"/>
      <c r="AL64" s="208"/>
      <c r="AM64" s="216"/>
      <c r="AN64" s="16"/>
      <c r="AO64" s="15"/>
      <c r="AP64" s="37"/>
      <c r="AQ64" s="31"/>
      <c r="AR64" s="32"/>
      <c r="AS64" s="31"/>
      <c r="AT64" s="32"/>
      <c r="AU64" s="31"/>
      <c r="AV64" s="32"/>
      <c r="AW64" s="31"/>
      <c r="AX64" s="32"/>
      <c r="AY64" s="40"/>
      <c r="AZ64" s="16"/>
      <c r="BA64" s="16"/>
      <c r="BB64" s="15"/>
      <c r="BC64" s="37"/>
      <c r="BD64" s="37"/>
      <c r="BE64" s="32"/>
      <c r="BF64" s="32"/>
      <c r="BG64" s="40"/>
      <c r="BH64" s="31"/>
      <c r="BI64" s="31"/>
      <c r="BJ64" s="32"/>
      <c r="BK64" s="32"/>
      <c r="BL64" s="40"/>
      <c r="BM64" s="31"/>
      <c r="BN64" s="31"/>
      <c r="BO64" s="32"/>
      <c r="BP64" s="32"/>
      <c r="BQ64" s="40"/>
      <c r="BR64" s="31"/>
      <c r="BS64" s="31"/>
      <c r="BT64" s="31"/>
      <c r="BU64" s="32"/>
      <c r="BV64" s="32"/>
      <c r="BW64" s="32"/>
      <c r="BX64" s="31"/>
      <c r="BY64" s="32"/>
      <c r="BZ64" s="32"/>
      <c r="CA64" s="31"/>
      <c r="CB64" s="32"/>
      <c r="CC64" s="40"/>
      <c r="CD64" s="32"/>
    </row>
    <row r="65" spans="1:82" ht="15.6" thickTop="1" thickBot="1" x14ac:dyDescent="0.35">
      <c r="A65" s="220"/>
      <c r="B65" s="199"/>
      <c r="C65" s="199"/>
      <c r="D65" s="199"/>
      <c r="E65" s="200"/>
      <c r="F65" s="199"/>
      <c r="G65" s="199"/>
      <c r="H65" s="199"/>
      <c r="I65" s="199"/>
      <c r="J65" s="220"/>
      <c r="K65" s="220"/>
      <c r="L65" s="206"/>
      <c r="M65" s="208"/>
      <c r="N65" s="15">
        <v>3</v>
      </c>
      <c r="O65" s="48"/>
      <c r="P65" s="18"/>
      <c r="Q65" s="18"/>
      <c r="R65" s="18"/>
      <c r="S65" s="18"/>
      <c r="T65" s="18"/>
      <c r="U65" s="18"/>
      <c r="V65" s="18"/>
      <c r="W65" s="19">
        <v>0</v>
      </c>
      <c r="X65" s="20" t="s">
        <v>107</v>
      </c>
      <c r="Y65" s="43"/>
      <c r="Z65" s="44" t="s">
        <v>108</v>
      </c>
      <c r="AA65" s="19" t="s">
        <v>78</v>
      </c>
      <c r="AB65" s="18"/>
      <c r="AC65" s="204"/>
      <c r="AD65" s="204"/>
      <c r="AE65" s="219"/>
      <c r="AF65" s="219"/>
      <c r="AG65" s="214"/>
      <c r="AH65" s="214"/>
      <c r="AI65" s="218"/>
      <c r="AJ65" s="218"/>
      <c r="AK65" s="206"/>
      <c r="AL65" s="208"/>
      <c r="AM65" s="216"/>
      <c r="AN65" s="16"/>
      <c r="AO65" s="15"/>
      <c r="AP65" s="37"/>
      <c r="AQ65" s="31"/>
      <c r="AR65" s="32"/>
      <c r="AS65" s="31"/>
      <c r="AT65" s="32"/>
      <c r="AU65" s="31"/>
      <c r="AV65" s="32"/>
      <c r="AW65" s="31"/>
      <c r="AX65" s="32"/>
      <c r="AY65" s="40"/>
      <c r="AZ65" s="16"/>
      <c r="BA65" s="16"/>
      <c r="BB65" s="15"/>
      <c r="BC65" s="37"/>
      <c r="BD65" s="37"/>
      <c r="BE65" s="32"/>
      <c r="BF65" s="32"/>
      <c r="BG65" s="40"/>
      <c r="BH65" s="31"/>
      <c r="BI65" s="31"/>
      <c r="BJ65" s="32"/>
      <c r="BK65" s="32"/>
      <c r="BL65" s="40"/>
      <c r="BM65" s="31"/>
      <c r="BN65" s="31"/>
      <c r="BO65" s="32"/>
      <c r="BP65" s="32"/>
      <c r="BQ65" s="40"/>
      <c r="BR65" s="31"/>
      <c r="BS65" s="31"/>
      <c r="BT65" s="31"/>
      <c r="BU65" s="32"/>
      <c r="BV65" s="32"/>
      <c r="BW65" s="32"/>
      <c r="BX65" s="31"/>
      <c r="BY65" s="32"/>
      <c r="BZ65" s="32"/>
      <c r="CA65" s="31"/>
      <c r="CB65" s="32"/>
      <c r="CC65" s="40"/>
      <c r="CD65" s="32"/>
    </row>
    <row r="66" spans="1:82" ht="15.6" thickTop="1" thickBot="1" x14ac:dyDescent="0.35">
      <c r="A66" s="220"/>
      <c r="B66" s="199"/>
      <c r="C66" s="199"/>
      <c r="D66" s="199"/>
      <c r="E66" s="200"/>
      <c r="F66" s="199"/>
      <c r="G66" s="199"/>
      <c r="H66" s="199"/>
      <c r="I66" s="199"/>
      <c r="J66" s="220"/>
      <c r="K66" s="220"/>
      <c r="L66" s="206"/>
      <c r="M66" s="208"/>
      <c r="N66" s="15">
        <v>4</v>
      </c>
      <c r="O66" s="52"/>
      <c r="P66" s="18"/>
      <c r="Q66" s="18"/>
      <c r="R66" s="18"/>
      <c r="S66" s="18"/>
      <c r="T66" s="18"/>
      <c r="U66" s="18"/>
      <c r="V66" s="18"/>
      <c r="W66" s="19">
        <v>0</v>
      </c>
      <c r="X66" s="20" t="s">
        <v>107</v>
      </c>
      <c r="Y66" s="43"/>
      <c r="Z66" s="44" t="s">
        <v>108</v>
      </c>
      <c r="AA66" s="19" t="s">
        <v>78</v>
      </c>
      <c r="AB66" s="18"/>
      <c r="AC66" s="204"/>
      <c r="AD66" s="204"/>
      <c r="AE66" s="219"/>
      <c r="AF66" s="219"/>
      <c r="AG66" s="214"/>
      <c r="AH66" s="214"/>
      <c r="AI66" s="218"/>
      <c r="AJ66" s="218"/>
      <c r="AK66" s="206"/>
      <c r="AL66" s="208"/>
      <c r="AM66" s="216"/>
      <c r="AN66" s="16"/>
      <c r="AO66" s="15"/>
      <c r="AP66" s="37"/>
      <c r="AQ66" s="31"/>
      <c r="AR66" s="32"/>
      <c r="AS66" s="31"/>
      <c r="AT66" s="32"/>
      <c r="AU66" s="31"/>
      <c r="AV66" s="32"/>
      <c r="AW66" s="31"/>
      <c r="AX66" s="32"/>
      <c r="AY66" s="40"/>
      <c r="AZ66" s="16"/>
      <c r="BA66" s="16"/>
      <c r="BB66" s="15"/>
      <c r="BC66" s="37"/>
      <c r="BD66" s="37"/>
      <c r="BE66" s="32"/>
      <c r="BF66" s="32"/>
      <c r="BG66" s="40"/>
      <c r="BH66" s="31"/>
      <c r="BI66" s="31"/>
      <c r="BJ66" s="32"/>
      <c r="BK66" s="32"/>
      <c r="BL66" s="40"/>
      <c r="BM66" s="31"/>
      <c r="BN66" s="31"/>
      <c r="BO66" s="32"/>
      <c r="BP66" s="32"/>
      <c r="BQ66" s="40"/>
      <c r="BR66" s="31"/>
      <c r="BS66" s="31"/>
      <c r="BT66" s="31"/>
      <c r="BU66" s="32"/>
      <c r="BV66" s="32"/>
      <c r="BW66" s="32"/>
      <c r="BX66" s="31"/>
      <c r="BY66" s="32"/>
      <c r="BZ66" s="32"/>
      <c r="CA66" s="31"/>
      <c r="CB66" s="32"/>
      <c r="CC66" s="40"/>
      <c r="CD66" s="32"/>
    </row>
    <row r="67" spans="1:82" ht="15.6" thickTop="1" thickBot="1" x14ac:dyDescent="0.35">
      <c r="A67" s="220"/>
      <c r="B67" s="199"/>
      <c r="C67" s="199"/>
      <c r="D67" s="199"/>
      <c r="E67" s="200"/>
      <c r="F67" s="199"/>
      <c r="G67" s="199"/>
      <c r="H67" s="199"/>
      <c r="I67" s="199"/>
      <c r="J67" s="220"/>
      <c r="K67" s="220"/>
      <c r="L67" s="206"/>
      <c r="M67" s="208"/>
      <c r="N67" s="15">
        <v>5</v>
      </c>
      <c r="O67" s="52"/>
      <c r="P67" s="18"/>
      <c r="Q67" s="18"/>
      <c r="R67" s="18"/>
      <c r="S67" s="18"/>
      <c r="T67" s="18"/>
      <c r="U67" s="18"/>
      <c r="V67" s="18"/>
      <c r="W67" s="19">
        <v>0</v>
      </c>
      <c r="X67" s="20" t="s">
        <v>107</v>
      </c>
      <c r="Y67" s="43"/>
      <c r="Z67" s="44" t="s">
        <v>108</v>
      </c>
      <c r="AA67" s="19" t="s">
        <v>78</v>
      </c>
      <c r="AB67" s="18"/>
      <c r="AC67" s="204"/>
      <c r="AD67" s="204"/>
      <c r="AE67" s="219"/>
      <c r="AF67" s="219"/>
      <c r="AG67" s="214"/>
      <c r="AH67" s="214"/>
      <c r="AI67" s="218"/>
      <c r="AJ67" s="218"/>
      <c r="AK67" s="206"/>
      <c r="AL67" s="208"/>
      <c r="AM67" s="216"/>
      <c r="AN67" s="16"/>
      <c r="AO67" s="15"/>
      <c r="AP67" s="37"/>
      <c r="AQ67" s="31"/>
      <c r="AR67" s="32"/>
      <c r="AS67" s="31"/>
      <c r="AT67" s="32"/>
      <c r="AU67" s="31"/>
      <c r="AV67" s="32"/>
      <c r="AW67" s="31"/>
      <c r="AX67" s="32"/>
      <c r="AY67" s="40"/>
      <c r="AZ67" s="16"/>
      <c r="BA67" s="16"/>
      <c r="BB67" s="15"/>
      <c r="BC67" s="37"/>
      <c r="BD67" s="37"/>
      <c r="BE67" s="32"/>
      <c r="BF67" s="32"/>
      <c r="BG67" s="40"/>
      <c r="BH67" s="31"/>
      <c r="BI67" s="31"/>
      <c r="BJ67" s="32"/>
      <c r="BK67" s="32"/>
      <c r="BL67" s="40"/>
      <c r="BM67" s="31"/>
      <c r="BN67" s="31"/>
      <c r="BO67" s="32"/>
      <c r="BP67" s="32"/>
      <c r="BQ67" s="40"/>
      <c r="BR67" s="31"/>
      <c r="BS67" s="31"/>
      <c r="BT67" s="31"/>
      <c r="BU67" s="32"/>
      <c r="BV67" s="32"/>
      <c r="BW67" s="32"/>
      <c r="BX67" s="31"/>
      <c r="BY67" s="32"/>
      <c r="BZ67" s="32"/>
      <c r="CA67" s="31"/>
      <c r="CB67" s="32"/>
      <c r="CC67" s="40"/>
      <c r="CD67" s="32"/>
    </row>
    <row r="68" spans="1:82" ht="15.6" thickTop="1" thickBot="1" x14ac:dyDescent="0.35">
      <c r="A68" s="220"/>
      <c r="B68" s="199"/>
      <c r="C68" s="199"/>
      <c r="D68" s="199"/>
      <c r="E68" s="200"/>
      <c r="F68" s="199"/>
      <c r="G68" s="199"/>
      <c r="H68" s="199"/>
      <c r="I68" s="199"/>
      <c r="J68" s="220"/>
      <c r="K68" s="220"/>
      <c r="L68" s="206"/>
      <c r="M68" s="209"/>
      <c r="N68" s="15">
        <v>6</v>
      </c>
      <c r="O68" s="52"/>
      <c r="P68" s="18"/>
      <c r="Q68" s="18"/>
      <c r="R68" s="18"/>
      <c r="S68" s="18"/>
      <c r="T68" s="18"/>
      <c r="U68" s="18"/>
      <c r="V68" s="18"/>
      <c r="W68" s="19">
        <v>0</v>
      </c>
      <c r="X68" s="20" t="s">
        <v>107</v>
      </c>
      <c r="Y68" s="43"/>
      <c r="Z68" s="44" t="s">
        <v>108</v>
      </c>
      <c r="AA68" s="19" t="s">
        <v>78</v>
      </c>
      <c r="AB68" s="18"/>
      <c r="AC68" s="204"/>
      <c r="AD68" s="204"/>
      <c r="AE68" s="219"/>
      <c r="AF68" s="219"/>
      <c r="AG68" s="214"/>
      <c r="AH68" s="214"/>
      <c r="AI68" s="218"/>
      <c r="AJ68" s="218"/>
      <c r="AK68" s="206"/>
      <c r="AL68" s="209"/>
      <c r="AM68" s="217"/>
      <c r="AN68" s="16"/>
      <c r="AO68" s="15"/>
      <c r="AP68" s="37"/>
      <c r="AQ68" s="31"/>
      <c r="AR68" s="32"/>
      <c r="AS68" s="31"/>
      <c r="AT68" s="32"/>
      <c r="AU68" s="31"/>
      <c r="AV68" s="32"/>
      <c r="AW68" s="31"/>
      <c r="AX68" s="32"/>
      <c r="AY68" s="40"/>
      <c r="AZ68" s="16"/>
      <c r="BA68" s="16"/>
      <c r="BB68" s="15"/>
      <c r="BC68" s="37"/>
      <c r="BD68" s="37"/>
      <c r="BE68" s="32"/>
      <c r="BF68" s="32"/>
      <c r="BG68" s="40"/>
      <c r="BH68" s="31"/>
      <c r="BI68" s="31"/>
      <c r="BJ68" s="32"/>
      <c r="BK68" s="32"/>
      <c r="BL68" s="40"/>
      <c r="BM68" s="31"/>
      <c r="BN68" s="31"/>
      <c r="BO68" s="32"/>
      <c r="BP68" s="32"/>
      <c r="BQ68" s="40"/>
      <c r="BR68" s="31"/>
      <c r="BS68" s="31"/>
      <c r="BT68" s="31"/>
      <c r="BU68" s="32"/>
      <c r="BV68" s="32"/>
      <c r="BW68" s="32"/>
      <c r="BX68" s="31"/>
      <c r="BY68" s="32"/>
      <c r="BZ68" s="32"/>
      <c r="CA68" s="31"/>
      <c r="CB68" s="32"/>
      <c r="CC68" s="40"/>
      <c r="CD68" s="32"/>
    </row>
    <row r="69" spans="1:82" ht="15" thickTop="1" x14ac:dyDescent="0.3"/>
  </sheetData>
  <mergeCells count="333">
    <mergeCell ref="AK57:AK62"/>
    <mergeCell ref="AL57:AL62"/>
    <mergeCell ref="AM57:AM62"/>
    <mergeCell ref="AG57:AG62"/>
    <mergeCell ref="AH57:AH62"/>
    <mergeCell ref="AI57:AI62"/>
    <mergeCell ref="AJ57:AJ62"/>
    <mergeCell ref="AI63:AI68"/>
    <mergeCell ref="AJ63:AJ68"/>
    <mergeCell ref="AK63:AK68"/>
    <mergeCell ref="AL63:AL68"/>
    <mergeCell ref="AM63:AM68"/>
    <mergeCell ref="AG63:AG68"/>
    <mergeCell ref="AH63:AH68"/>
    <mergeCell ref="AE57:AE62"/>
    <mergeCell ref="AF57:AF62"/>
    <mergeCell ref="J57:J62"/>
    <mergeCell ref="K57:K62"/>
    <mergeCell ref="L57:L62"/>
    <mergeCell ref="M57:M62"/>
    <mergeCell ref="AC57:AC62"/>
    <mergeCell ref="AD57:AD62"/>
    <mergeCell ref="H63:H68"/>
    <mergeCell ref="I63:I68"/>
    <mergeCell ref="J63:J68"/>
    <mergeCell ref="K63:K68"/>
    <mergeCell ref="L63:L68"/>
    <mergeCell ref="M63:M68"/>
    <mergeCell ref="AC63:AC68"/>
    <mergeCell ref="AD63:AD68"/>
    <mergeCell ref="AE63:AE68"/>
    <mergeCell ref="AF63:AF68"/>
    <mergeCell ref="F51:F56"/>
    <mergeCell ref="G51:G56"/>
    <mergeCell ref="A63:A68"/>
    <mergeCell ref="B63:B68"/>
    <mergeCell ref="C63:C68"/>
    <mergeCell ref="D63:D68"/>
    <mergeCell ref="E63:E68"/>
    <mergeCell ref="F63:F68"/>
    <mergeCell ref="G63:G68"/>
    <mergeCell ref="A51:A56"/>
    <mergeCell ref="B51:B56"/>
    <mergeCell ref="C51:C56"/>
    <mergeCell ref="D51:D56"/>
    <mergeCell ref="E51:E56"/>
    <mergeCell ref="AI45:AI50"/>
    <mergeCell ref="AJ45:AJ50"/>
    <mergeCell ref="AK45:AK50"/>
    <mergeCell ref="AL45:AL50"/>
    <mergeCell ref="AM45:AM50"/>
    <mergeCell ref="AG45:AG50"/>
    <mergeCell ref="AH45:AH50"/>
    <mergeCell ref="AM51:AM56"/>
    <mergeCell ref="A57:A62"/>
    <mergeCell ref="B57:B62"/>
    <mergeCell ref="C57:C62"/>
    <mergeCell ref="D57:D62"/>
    <mergeCell ref="E57:E62"/>
    <mergeCell ref="F57:F62"/>
    <mergeCell ref="G57:G62"/>
    <mergeCell ref="H57:H62"/>
    <mergeCell ref="I57:I62"/>
    <mergeCell ref="AG51:AG56"/>
    <mergeCell ref="AH51:AH56"/>
    <mergeCell ref="AI51:AI56"/>
    <mergeCell ref="AJ51:AJ56"/>
    <mergeCell ref="AK51:AK56"/>
    <mergeCell ref="AL51:AL56"/>
    <mergeCell ref="L51:L56"/>
    <mergeCell ref="AC45:AC50"/>
    <mergeCell ref="AD45:AD50"/>
    <mergeCell ref="AE45:AE50"/>
    <mergeCell ref="AF45:AF50"/>
    <mergeCell ref="H45:H50"/>
    <mergeCell ref="I45:I50"/>
    <mergeCell ref="J45:J50"/>
    <mergeCell ref="K45:K50"/>
    <mergeCell ref="L45:L50"/>
    <mergeCell ref="M45:M50"/>
    <mergeCell ref="H51:H56"/>
    <mergeCell ref="I51:I56"/>
    <mergeCell ref="J51:J56"/>
    <mergeCell ref="K51:K56"/>
    <mergeCell ref="M51:M56"/>
    <mergeCell ref="AC51:AC56"/>
    <mergeCell ref="AD51:AD56"/>
    <mergeCell ref="AE51:AE56"/>
    <mergeCell ref="AF51:AF56"/>
    <mergeCell ref="F33:F38"/>
    <mergeCell ref="G33:G38"/>
    <mergeCell ref="AK39:AK44"/>
    <mergeCell ref="AL39:AL44"/>
    <mergeCell ref="AM39:AM44"/>
    <mergeCell ref="A45:A50"/>
    <mergeCell ref="B45:B50"/>
    <mergeCell ref="C45:C50"/>
    <mergeCell ref="D45:D50"/>
    <mergeCell ref="E45:E50"/>
    <mergeCell ref="F45:F50"/>
    <mergeCell ref="G45:G50"/>
    <mergeCell ref="AE39:AE44"/>
    <mergeCell ref="AF39:AF44"/>
    <mergeCell ref="AG39:AG44"/>
    <mergeCell ref="AH39:AH44"/>
    <mergeCell ref="AI39:AI44"/>
    <mergeCell ref="AJ39:AJ44"/>
    <mergeCell ref="J39:J44"/>
    <mergeCell ref="K39:K44"/>
    <mergeCell ref="L39:L44"/>
    <mergeCell ref="M39:M44"/>
    <mergeCell ref="AC39:AC44"/>
    <mergeCell ref="AD39:AD44"/>
    <mergeCell ref="AI27:AI32"/>
    <mergeCell ref="AJ27:AJ32"/>
    <mergeCell ref="AK27:AK32"/>
    <mergeCell ref="AL27:AL32"/>
    <mergeCell ref="AM27:AM32"/>
    <mergeCell ref="AG27:AG32"/>
    <mergeCell ref="AH27:AH32"/>
    <mergeCell ref="AM33:AM38"/>
    <mergeCell ref="A39:A44"/>
    <mergeCell ref="B39:B44"/>
    <mergeCell ref="C39:C44"/>
    <mergeCell ref="D39:D44"/>
    <mergeCell ref="E39:E44"/>
    <mergeCell ref="F39:F44"/>
    <mergeCell ref="G39:G44"/>
    <mergeCell ref="H39:H44"/>
    <mergeCell ref="I39:I44"/>
    <mergeCell ref="AG33:AG38"/>
    <mergeCell ref="AH33:AH38"/>
    <mergeCell ref="AI33:AI38"/>
    <mergeCell ref="AJ33:AJ38"/>
    <mergeCell ref="AK33:AK38"/>
    <mergeCell ref="AL33:AL38"/>
    <mergeCell ref="L33:L38"/>
    <mergeCell ref="A33:A38"/>
    <mergeCell ref="B33:B38"/>
    <mergeCell ref="C33:C38"/>
    <mergeCell ref="D33:D38"/>
    <mergeCell ref="E33:E38"/>
    <mergeCell ref="AC27:AC32"/>
    <mergeCell ref="AD27:AD32"/>
    <mergeCell ref="AE27:AE32"/>
    <mergeCell ref="AF27:AF32"/>
    <mergeCell ref="H27:H32"/>
    <mergeCell ref="I27:I32"/>
    <mergeCell ref="J27:J32"/>
    <mergeCell ref="K27:K32"/>
    <mergeCell ref="L27:L32"/>
    <mergeCell ref="M27:M32"/>
    <mergeCell ref="H33:H38"/>
    <mergeCell ref="I33:I38"/>
    <mergeCell ref="J33:J38"/>
    <mergeCell ref="K33:K38"/>
    <mergeCell ref="M33:M38"/>
    <mergeCell ref="AC33:AC38"/>
    <mergeCell ref="AD33:AD38"/>
    <mergeCell ref="AE33:AE38"/>
    <mergeCell ref="AF33:AF38"/>
    <mergeCell ref="F15:F20"/>
    <mergeCell ref="G15:G20"/>
    <mergeCell ref="AK21:AK26"/>
    <mergeCell ref="AL21:AL26"/>
    <mergeCell ref="AM21:AM26"/>
    <mergeCell ref="A27:A32"/>
    <mergeCell ref="B27:B32"/>
    <mergeCell ref="C27:C32"/>
    <mergeCell ref="D27:D32"/>
    <mergeCell ref="E27:E32"/>
    <mergeCell ref="F27:F32"/>
    <mergeCell ref="G27:G32"/>
    <mergeCell ref="AE21:AE26"/>
    <mergeCell ref="AF21:AF26"/>
    <mergeCell ref="AG21:AG26"/>
    <mergeCell ref="AH21:AH26"/>
    <mergeCell ref="AI21:AI26"/>
    <mergeCell ref="AJ21:AJ26"/>
    <mergeCell ref="J21:J26"/>
    <mergeCell ref="K21:K26"/>
    <mergeCell ref="L21:L26"/>
    <mergeCell ref="M21:M26"/>
    <mergeCell ref="AC21:AC26"/>
    <mergeCell ref="AD21:AD26"/>
    <mergeCell ref="AI9:AI14"/>
    <mergeCell ref="AJ9:AJ14"/>
    <mergeCell ref="AK9:AK14"/>
    <mergeCell ref="AL9:AL14"/>
    <mergeCell ref="AM9:AM14"/>
    <mergeCell ref="AG9:AG14"/>
    <mergeCell ref="AH9:AH14"/>
    <mergeCell ref="AM15:AM20"/>
    <mergeCell ref="A21:A26"/>
    <mergeCell ref="B21:B26"/>
    <mergeCell ref="C21:C26"/>
    <mergeCell ref="D21:D26"/>
    <mergeCell ref="E21:E26"/>
    <mergeCell ref="F21:F26"/>
    <mergeCell ref="G21:G26"/>
    <mergeCell ref="H21:H26"/>
    <mergeCell ref="I21:I26"/>
    <mergeCell ref="AG15:AG20"/>
    <mergeCell ref="AH15:AH20"/>
    <mergeCell ref="AI15:AI20"/>
    <mergeCell ref="AJ15:AJ20"/>
    <mergeCell ref="AK15:AK20"/>
    <mergeCell ref="AL15:AL20"/>
    <mergeCell ref="L15:L20"/>
    <mergeCell ref="A15:A20"/>
    <mergeCell ref="B15:B20"/>
    <mergeCell ref="C15:C20"/>
    <mergeCell ref="D15:D20"/>
    <mergeCell ref="E15:E20"/>
    <mergeCell ref="AC9:AC14"/>
    <mergeCell ref="AD9:AD14"/>
    <mergeCell ref="AE9:AE14"/>
    <mergeCell ref="AF9:AF14"/>
    <mergeCell ref="H9:H14"/>
    <mergeCell ref="I9:I14"/>
    <mergeCell ref="J9:J14"/>
    <mergeCell ref="K9:K14"/>
    <mergeCell ref="L9:L14"/>
    <mergeCell ref="M9:M14"/>
    <mergeCell ref="H15:H20"/>
    <mergeCell ref="I15:I20"/>
    <mergeCell ref="J15:J20"/>
    <mergeCell ref="K15:K20"/>
    <mergeCell ref="M15:M20"/>
    <mergeCell ref="AC15:AC20"/>
    <mergeCell ref="AD15:AD20"/>
    <mergeCell ref="AE15:AE20"/>
    <mergeCell ref="AF15:AF20"/>
    <mergeCell ref="CB7:CB8"/>
    <mergeCell ref="CC7:CC8"/>
    <mergeCell ref="CD7:CD8"/>
    <mergeCell ref="A9:A14"/>
    <mergeCell ref="B9:B14"/>
    <mergeCell ref="C9:C14"/>
    <mergeCell ref="D9:D14"/>
    <mergeCell ref="E9:E14"/>
    <mergeCell ref="F9:F14"/>
    <mergeCell ref="G9:G14"/>
    <mergeCell ref="BV7:BV8"/>
    <mergeCell ref="BW7:BW8"/>
    <mergeCell ref="BX7:BX8"/>
    <mergeCell ref="BY7:BY8"/>
    <mergeCell ref="BZ7:BZ8"/>
    <mergeCell ref="CA7:CA8"/>
    <mergeCell ref="BP7:BP8"/>
    <mergeCell ref="BQ7:BQ8"/>
    <mergeCell ref="BR7:BR8"/>
    <mergeCell ref="BS7:BS8"/>
    <mergeCell ref="BT7:BT8"/>
    <mergeCell ref="BU7:BU8"/>
    <mergeCell ref="BJ7:BJ8"/>
    <mergeCell ref="BK7:BK8"/>
    <mergeCell ref="BL7:BL8"/>
    <mergeCell ref="BM7:BM8"/>
    <mergeCell ref="BN7:BN8"/>
    <mergeCell ref="BO7:BO8"/>
    <mergeCell ref="BD7:BD8"/>
    <mergeCell ref="BE7:BE8"/>
    <mergeCell ref="BF7:BF8"/>
    <mergeCell ref="BG7:BG8"/>
    <mergeCell ref="BH7:BH8"/>
    <mergeCell ref="BI7:BI8"/>
    <mergeCell ref="AX7:AX8"/>
    <mergeCell ref="AY7:AY8"/>
    <mergeCell ref="AZ7:AZ8"/>
    <mergeCell ref="BA7:BA8"/>
    <mergeCell ref="BB7:BB8"/>
    <mergeCell ref="BC7:BC8"/>
    <mergeCell ref="AR7:AR8"/>
    <mergeCell ref="AS7:AS8"/>
    <mergeCell ref="AT7:AT8"/>
    <mergeCell ref="AU7:AU8"/>
    <mergeCell ref="AV7:AV8"/>
    <mergeCell ref="AW7:AW8"/>
    <mergeCell ref="AL7:AL8"/>
    <mergeCell ref="AM7:AM8"/>
    <mergeCell ref="AN7:AN8"/>
    <mergeCell ref="AO7:AO8"/>
    <mergeCell ref="AP7:AP8"/>
    <mergeCell ref="AQ7:AQ8"/>
    <mergeCell ref="AF7:AF8"/>
    <mergeCell ref="AG7:AG8"/>
    <mergeCell ref="AH7:AH8"/>
    <mergeCell ref="AI7:AI8"/>
    <mergeCell ref="AJ7:AJ8"/>
    <mergeCell ref="AK7:AK8"/>
    <mergeCell ref="AB7:AB8"/>
    <mergeCell ref="AC7:AD8"/>
    <mergeCell ref="AE7:AE8"/>
    <mergeCell ref="S7:S8"/>
    <mergeCell ref="T7:T8"/>
    <mergeCell ref="U7:U8"/>
    <mergeCell ref="V7:V8"/>
    <mergeCell ref="W7:W8"/>
    <mergeCell ref="X7:X8"/>
    <mergeCell ref="A7:A8"/>
    <mergeCell ref="B7:B8"/>
    <mergeCell ref="C7:C8"/>
    <mergeCell ref="D7:D8"/>
    <mergeCell ref="E7:E8"/>
    <mergeCell ref="F7:F8"/>
    <mergeCell ref="BE6:BI6"/>
    <mergeCell ref="BJ6:BN6"/>
    <mergeCell ref="BO6:BS6"/>
    <mergeCell ref="M7:M8"/>
    <mergeCell ref="N7:N8"/>
    <mergeCell ref="O7:O8"/>
    <mergeCell ref="P7:P8"/>
    <mergeCell ref="Q7:Q8"/>
    <mergeCell ref="R7:R8"/>
    <mergeCell ref="G7:G8"/>
    <mergeCell ref="H7:H8"/>
    <mergeCell ref="I7:I8"/>
    <mergeCell ref="J7:J8"/>
    <mergeCell ref="K7:K8"/>
    <mergeCell ref="L7:L8"/>
    <mergeCell ref="Y7:Y8"/>
    <mergeCell ref="Z7:Z8"/>
    <mergeCell ref="AA7:AA8"/>
    <mergeCell ref="BT6:BW6"/>
    <mergeCell ref="BX6:BZ6"/>
    <mergeCell ref="CA6:CD6"/>
    <mergeCell ref="A6:I6"/>
    <mergeCell ref="J6:M6"/>
    <mergeCell ref="N6:AH6"/>
    <mergeCell ref="AI6:AL6"/>
    <mergeCell ref="AN6:AY6"/>
    <mergeCell ref="AZ6:BD6"/>
  </mergeCells>
  <conditionalFormatting sqref="M9 M15 M21 M27 M33 M39 M45 M51 M57 M63">
    <cfRule type="cellIs" dxfId="31" priority="23" stopIfTrue="1" operator="equal">
      <formula>"Muy Alta"</formula>
    </cfRule>
    <cfRule type="containsText" dxfId="30" priority="24" operator="containsText" text="ZONA RIESGO ALTA">
      <formula>NOT(ISERROR(SEARCH("ZONA RIESGO ALTA",M9)))</formula>
    </cfRule>
    <cfRule type="containsText" dxfId="29" priority="25" operator="containsText" text="ZONA RIESGO MODERADA">
      <formula>NOT(ISERROR(SEARCH("ZONA RIESGO MODERADA",M9)))</formula>
    </cfRule>
    <cfRule type="containsText" dxfId="28" priority="26" operator="containsText" text="ZONA RIESGO BAJA">
      <formula>NOT(ISERROR(SEARCH("ZONA RIESGO BAJA",M9)))</formula>
    </cfRule>
    <cfRule type="cellIs" dxfId="27" priority="27" operator="equal">
      <formula>"Muy Baja"</formula>
    </cfRule>
  </conditionalFormatting>
  <conditionalFormatting sqref="M9:M68">
    <cfRule type="containsText" dxfId="26" priority="22" operator="containsText" text="ZONA RIESGO EXTREMA">
      <formula>NOT(ISERROR(SEARCH("ZONA RIESGO EXTREMA",M9)))</formula>
    </cfRule>
  </conditionalFormatting>
  <conditionalFormatting sqref="X9:X68">
    <cfRule type="containsText" dxfId="25" priority="19" operator="containsText" text="DEBIL">
      <formula>NOT(ISERROR(SEARCH("DEBIL",X9)))</formula>
    </cfRule>
    <cfRule type="containsText" dxfId="24" priority="20" operator="containsText" text="MODERADO">
      <formula>NOT(ISERROR(SEARCH("MODERADO",X9)))</formula>
    </cfRule>
    <cfRule type="containsText" dxfId="23" priority="21" operator="containsText" text="FUERTE">
      <formula>NOT(ISERROR(SEARCH("FUERTE",X9)))</formula>
    </cfRule>
  </conditionalFormatting>
  <conditionalFormatting sqref="AC9:AD9 AC15:AD15 AC21:AD21 AC27:AD27 AC33:AD33 AC39:AD39 AC45:AD45 AC51:AD51 AC57:AD57 AC63:AD63">
    <cfRule type="containsText" dxfId="22" priority="16" operator="containsText" text="DEBIL">
      <formula>NOT(ISERROR(SEARCH("DEBIL",AC9)))</formula>
    </cfRule>
    <cfRule type="containsText" dxfId="21" priority="17" operator="containsText" text="MODERADO">
      <formula>NOT(ISERROR(SEARCH("MODERADO",AC9)))</formula>
    </cfRule>
    <cfRule type="containsText" dxfId="20" priority="18" operator="containsText" text="FUERTE">
      <formula>NOT(ISERROR(SEARCH("FUERTE",AC9)))</formula>
    </cfRule>
  </conditionalFormatting>
  <conditionalFormatting sqref="AI9:AJ9 AI15:AJ15 AI21:AJ21 AI27:AJ27 AI33:AJ33 AI39:AJ39 AI45:AJ45 AI51:AJ51 AI57:AJ57 AI63:AJ63">
    <cfRule type="containsText" dxfId="14" priority="1" operator="containsText" text="casi seguro">
      <formula>NOT(ISERROR(SEARCH("casi seguro",AI9)))</formula>
    </cfRule>
    <cfRule type="containsText" dxfId="13" priority="2" operator="containsText" text="PROBABLE">
      <formula>NOT(ISERROR(SEARCH("PROBABLE",AI9)))</formula>
    </cfRule>
    <cfRule type="containsText" dxfId="12" priority="3" operator="containsText" text="posible">
      <formula>NOT(ISERROR(SEARCH("posible",AI9)))</formula>
    </cfRule>
    <cfRule type="containsText" dxfId="11" priority="4" operator="containsText" text="Improbable">
      <formula>NOT(ISERROR(SEARCH("Improbable",AI9)))</formula>
    </cfRule>
    <cfRule type="containsText" dxfId="10" priority="5" operator="containsText" text="Rara vez">
      <formula>NOT(ISERROR(SEARCH("Rara vez",AI9)))</formula>
    </cfRule>
  </conditionalFormatting>
  <conditionalFormatting sqref="AL9 AL15 AL21 AL27 AL33 AL39 AL45 AL51 AL57 AL63">
    <cfRule type="cellIs" dxfId="5" priority="11" stopIfTrue="1" operator="equal">
      <formula>"Muy Alta"</formula>
    </cfRule>
    <cfRule type="containsText" dxfId="4" priority="12" operator="containsText" text="ZONA RIESGO ALTA">
      <formula>NOT(ISERROR(SEARCH("ZONA RIESGO ALTA",AL9)))</formula>
    </cfRule>
    <cfRule type="containsText" dxfId="3" priority="13" operator="containsText" text="ZONA RIESGO MODERADA">
      <formula>NOT(ISERROR(SEARCH("ZONA RIESGO MODERADA",AL9)))</formula>
    </cfRule>
    <cfRule type="containsText" dxfId="2" priority="14" operator="containsText" text="ZONA RIESGO BAJA">
      <formula>NOT(ISERROR(SEARCH("ZONA RIESGO BAJA",AL9)))</formula>
    </cfRule>
    <cfRule type="cellIs" dxfId="1" priority="15" operator="equal">
      <formula>"Muy Baja"</formula>
    </cfRule>
  </conditionalFormatting>
  <conditionalFormatting sqref="AL9:AL68">
    <cfRule type="containsText" dxfId="0" priority="10" operator="containsText" text="ZONA RIESGO EXTREMA">
      <formula>NOT(ISERROR(SEARCH("ZONA RIESGO EXTREMA",AL9)))</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9:Z68" xr:uid="{05A3F6F1-5EE9-4E37-819B-D0A70335F53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27227CB0-05EE-4928-BE80-D1119827D932}">
            <xm:f>NOT(ISERROR(SEARCH(#REF!,AI9)))</xm:f>
            <xm:f>#REF!</xm:f>
            <x14:dxf>
              <fill>
                <gradientFill degree="180">
                  <stop position="0">
                    <color rgb="FF008744"/>
                  </stop>
                  <stop position="1">
                    <color theme="0"/>
                  </stop>
                </gradientFill>
              </fill>
            </x14:dxf>
          </x14:cfRule>
          <x14:cfRule type="containsText" priority="29" operator="containsText" id="{AB0F9E1A-D8E2-4BC3-A336-94C6869C0B15}">
            <xm:f>NOT(ISERROR(SEARCH(#REF!,AI9)))</xm:f>
            <xm:f>#REF!</xm:f>
            <x14:dxf>
              <fill>
                <gradientFill degree="180">
                  <stop position="0">
                    <color rgb="FF008744"/>
                  </stop>
                  <stop position="1">
                    <color theme="0"/>
                  </stop>
                </gradientFill>
              </fill>
            </x14:dxf>
          </x14:cfRule>
          <x14:cfRule type="containsText" priority="30" operator="containsText" id="{89DBCCF3-B1B5-44F9-A969-C7661E900909}">
            <xm:f>NOT(ISERROR(SEARCH(#REF!,AI9)))</xm:f>
            <xm:f>#REF!</xm:f>
            <x14:dxf>
              <fill>
                <gradientFill degree="180">
                  <stop position="0">
                    <color rgb="FF008744"/>
                  </stop>
                  <stop position="1">
                    <color rgb="FFFFFFFF"/>
                  </stop>
                </gradientFill>
              </fill>
            </x14:dxf>
          </x14:cfRule>
          <x14:cfRule type="containsText" priority="31" operator="containsText" id="{70E47018-4450-4167-BE44-30E59D58D09D}">
            <xm:f>NOT(ISERROR(SEARCH(#REF!,AI9)))</xm:f>
            <xm:f>#REF!</xm:f>
            <x14:dxf>
              <fill>
                <gradientFill>
                  <stop position="0">
                    <color theme="0"/>
                  </stop>
                  <stop position="1">
                    <color rgb="FFFFFF00"/>
                  </stop>
                </gradientFill>
              </fill>
            </x14:dxf>
          </x14:cfRule>
          <x14:cfRule type="containsText" priority="32" operator="containsText" id="{DC92408B-65BE-44B3-AC2E-1AEB9837080B}">
            <xm:f>NOT(ISERROR(SEARCH(#REF!,AI9)))</xm:f>
            <xm:f>#REF!</xm:f>
            <x14:dxf>
              <fill>
                <gradientFill degree="180">
                  <stop position="0">
                    <color rgb="FFFFA700"/>
                  </stop>
                  <stop position="1">
                    <color theme="0"/>
                  </stop>
                </gradientFill>
              </fill>
            </x14:dxf>
          </x14:cfRule>
          <xm:sqref>AI9 AI15 AI21 AI27 AI33 AI39 AI45 AI51 AI57 AI63</xm:sqref>
        </x14:conditionalFormatting>
        <x14:conditionalFormatting xmlns:xm="http://schemas.microsoft.com/office/excel/2006/main">
          <x14:cfRule type="containsText" priority="6" operator="containsText" id="{7071E976-670F-4CFC-92F5-BC593C949CC3}">
            <xm:f>NOT(ISERROR(SEARCH(#REF!,AJ9)))</xm:f>
            <xm:f>#REF!</xm:f>
            <x14:dxf>
              <fill>
                <gradientFill degree="180">
                  <stop position="0">
                    <color rgb="FF008744"/>
                  </stop>
                  <stop position="1">
                    <color theme="0"/>
                  </stop>
                </gradientFill>
              </fill>
            </x14:dxf>
          </x14:cfRule>
          <x14:cfRule type="containsText" priority="7" operator="containsText" id="{7E9C94B2-EEA0-4045-AFC5-E307129C9604}">
            <xm:f>NOT(ISERROR(SEARCH(#REF!,AJ9)))</xm:f>
            <xm:f>#REF!</xm:f>
            <x14:dxf>
              <fill>
                <gradientFill degree="180">
                  <stop position="0">
                    <color rgb="FF008744"/>
                  </stop>
                  <stop position="1">
                    <color rgb="FFFFFFFF"/>
                  </stop>
                </gradientFill>
              </fill>
            </x14:dxf>
          </x14:cfRule>
          <x14:cfRule type="containsText" priority="8" operator="containsText" id="{FD6CF3C6-B6C2-4839-AE7D-1AC037086D21}">
            <xm:f>NOT(ISERROR(SEARCH(#REF!,AJ9)))</xm:f>
            <xm:f>#REF!</xm:f>
            <x14:dxf>
              <fill>
                <gradientFill>
                  <stop position="0">
                    <color theme="0"/>
                  </stop>
                  <stop position="1">
                    <color rgb="FFFFFF00"/>
                  </stop>
                </gradientFill>
              </fill>
            </x14:dxf>
          </x14:cfRule>
          <x14:cfRule type="containsText" priority="9" operator="containsText" id="{D49B1034-5DED-4DC0-ADD6-C9F53C6877E2}">
            <xm:f>NOT(ISERROR(SEARCH(#REF!,AJ9)))</xm:f>
            <xm:f>#REF!</xm:f>
            <x14:dxf>
              <fill>
                <gradientFill degree="180">
                  <stop position="0">
                    <color rgb="FFFFA700"/>
                  </stop>
                  <stop position="1">
                    <color theme="0"/>
                  </stop>
                </gradientFill>
              </fill>
            </x14:dxf>
          </x14:cfRule>
          <xm:sqref>AJ9 AJ15 AJ21 AJ27 AJ33 AJ39 AJ45 AJ51 AJ57 AJ63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5ade0b-ccac-4c4b-9873-0b8ebc8646ed">
      <Terms xmlns="http://schemas.microsoft.com/office/infopath/2007/PartnerControls"/>
    </lcf76f155ced4ddcb4097134ff3c332f>
    <_ip_UnifiedCompliancePolicyProperties xmlns="http://schemas.microsoft.com/sharepoint/v3" xsi:nil="true"/>
    <TaxCatchAll xmlns="dff2b73d-50ba-46a8-836e-e5cca1de02b2" xsi:nil="true"/>
    <SharedWithUsers xmlns="dff2b73d-50ba-46a8-836e-e5cca1de02b2">
      <UserInfo>
        <DisplayName>Ligia Marlen Velandia Leon</DisplayName>
        <AccountId>374</AccountId>
        <AccountType/>
      </UserInfo>
      <UserInfo>
        <DisplayName>Juan Antonio Gutierrez Diaz</DisplayName>
        <AccountId>1742</AccountId>
        <AccountType/>
      </UserInfo>
      <UserInfo>
        <DisplayName>Osbaldo Cortes Lozano</DisplayName>
        <AccountId>711</AccountId>
        <AccountType/>
      </UserInfo>
    </SharedWithUsers>
  </documentManagement>
</p:properties>
</file>

<file path=customXml/itemProps1.xml><?xml version="1.0" encoding="utf-8"?>
<ds:datastoreItem xmlns:ds="http://schemas.openxmlformats.org/officeDocument/2006/customXml" ds:itemID="{045ED3CF-AA99-42C3-94DF-6337C6D73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6F30B-FB88-4D81-B84D-391CA606EFCE}">
  <ds:schemaRefs>
    <ds:schemaRef ds:uri="http://schemas.microsoft.com/sharepoint/v3/contenttype/forms"/>
  </ds:schemaRefs>
</ds:datastoreItem>
</file>

<file path=customXml/itemProps3.xml><?xml version="1.0" encoding="utf-8"?>
<ds:datastoreItem xmlns:ds="http://schemas.openxmlformats.org/officeDocument/2006/customXml" ds:itemID="{A18B3B16-3F02-4ED7-B3B4-34D4ED11B345}">
  <ds:schemaRefs>
    <ds:schemaRef ds:uri="ef5ade0b-ccac-4c4b-9873-0b8ebc8646ed"/>
    <ds:schemaRef ds:uri="http://schemas.microsoft.com/sharepoint/v3"/>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dff2b73d-50ba-46a8-836e-e5cca1de02b2"/>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DIRECCIONAMIENTO ESTRATEGICO</vt:lpstr>
      <vt:lpstr>2. GESTIÓN DEL CONOC E INNOV</vt:lpstr>
      <vt:lpstr>3. GESTIÓN DE ASUNTOS LEGALES</vt:lpstr>
      <vt:lpstr>4. EVALUACION Y MEJORA 2024</vt:lpstr>
      <vt:lpstr>5. GESTIÓN DOCUMENTAL</vt:lpstr>
      <vt:lpstr>6. TALENTO HUMANO</vt:lpstr>
      <vt:lpstr>7. COMUNICACIONES</vt:lpstr>
      <vt:lpstr>8. FINANCIERA</vt:lpstr>
      <vt:lpstr>9. APOYO LOGISTICO</vt:lpstr>
      <vt:lpstr>10. SERVICIO AL CIUDADANO</vt:lpstr>
      <vt:lpstr>11-Girs</vt:lpstr>
      <vt:lpstr>12. TIC</vt:lpstr>
      <vt:lpstr>13. FUNERARIOS</vt:lpstr>
      <vt:lpstr>14. ALUMBRADO PUBLICO</vt:lpstr>
      <vt:lpstr>15-Contro Disciplinario Interno</vt:lpstr>
      <vt:lpstr>16. PARTICIPACION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Osbaldo Cortes Lozano</dc:creator>
  <cp:keywords/>
  <dc:description/>
  <cp:lastModifiedBy>Juan Antonio Gutierrez Diaz</cp:lastModifiedBy>
  <cp:revision/>
  <dcterms:created xsi:type="dcterms:W3CDTF">2024-05-06T20:21:07Z</dcterms:created>
  <dcterms:modified xsi:type="dcterms:W3CDTF">2024-05-14T21:09:25Z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2024-05-06T20:22:59Z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7086617a-6d09-4010-9103-d0c1c5e88107</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ies>
</file>