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on.amaya\Documents\UAESP\Seguridad y Salud en el Trabajo\Informes Uaesp\2024\Trimestrales\"/>
    </mc:Choice>
  </mc:AlternateContent>
  <xr:revisionPtr revIDLastSave="0" documentId="13_ncr:1_{E8EBA293-F7FA-4870-827B-D9F0B6BD1B49}" xr6:coauthVersionLast="47" xr6:coauthVersionMax="47" xr10:uidLastSave="{00000000-0000-0000-0000-000000000000}"/>
  <bookViews>
    <workbookView xWindow="-110" yWindow="-110" windowWidth="19420" windowHeight="10420" activeTab="1" xr2:uid="{20CCFB4D-6566-4A5B-AA46-F0ED146F02CF}"/>
  </bookViews>
  <sheets>
    <sheet name="PT-SST" sheetId="1" r:id="rId1"/>
    <sheet name="PIC" sheetId="3" r:id="rId2"/>
    <sheet name="Hoja1" sheetId="2" r:id="rId3"/>
  </sheets>
  <definedNames>
    <definedName name="_xlnm._FilterDatabase" localSheetId="1" hidden="1">PIC!$A$8:$WVU$8</definedName>
    <definedName name="_xlnm._FilterDatabase" localSheetId="0" hidden="1">'PT-SST'!$A$2:$WWA$78</definedName>
    <definedName name="_xlnm.Print_Titles" localSheetId="0">'PT-SST'!$1:$2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3" l="1"/>
  <c r="AG49" i="1"/>
  <c r="AH49" i="1"/>
  <c r="AI49" i="1" s="1"/>
  <c r="AG50" i="1"/>
  <c r="AH50" i="1"/>
  <c r="AG51" i="1"/>
  <c r="AH51" i="1"/>
  <c r="AI51" i="1" s="1"/>
  <c r="AG52" i="1"/>
  <c r="AH52" i="1"/>
  <c r="AI52" i="1" s="1"/>
  <c r="AG53" i="1"/>
  <c r="AH53" i="1"/>
  <c r="AI53" i="1" s="1"/>
  <c r="AG54" i="1"/>
  <c r="AH54" i="1"/>
  <c r="E70" i="3"/>
  <c r="F70" i="3"/>
  <c r="G70" i="3"/>
  <c r="H70" i="3"/>
  <c r="I70" i="3"/>
  <c r="J70" i="3"/>
  <c r="K70" i="3"/>
  <c r="L70" i="3"/>
  <c r="M70" i="3"/>
  <c r="N70" i="3"/>
  <c r="O70" i="3"/>
  <c r="E69" i="3"/>
  <c r="F69" i="3"/>
  <c r="G69" i="3"/>
  <c r="H69" i="3"/>
  <c r="I69" i="3"/>
  <c r="J69" i="3"/>
  <c r="K69" i="3"/>
  <c r="L69" i="3"/>
  <c r="M69" i="3"/>
  <c r="N69" i="3"/>
  <c r="O69" i="3"/>
  <c r="D70" i="3"/>
  <c r="AH31" i="1"/>
  <c r="AG31" i="1"/>
  <c r="AG11" i="1"/>
  <c r="AH11" i="1"/>
  <c r="AI54" i="1" l="1"/>
  <c r="AI50" i="1"/>
  <c r="AI11" i="1"/>
  <c r="AI31" i="1"/>
  <c r="AG55" i="1"/>
  <c r="AH55" i="1"/>
  <c r="AG56" i="1"/>
  <c r="AH56" i="1"/>
  <c r="AI56" i="1" s="1"/>
  <c r="AG57" i="1"/>
  <c r="AH57" i="1"/>
  <c r="AI57" i="1" s="1"/>
  <c r="AG58" i="1"/>
  <c r="AH58" i="1"/>
  <c r="AI58" i="1" s="1"/>
  <c r="AG59" i="1"/>
  <c r="AH59" i="1"/>
  <c r="AG60" i="1"/>
  <c r="AH60" i="1"/>
  <c r="AG61" i="1"/>
  <c r="AH61" i="1"/>
  <c r="AI61" i="1" s="1"/>
  <c r="AG62" i="1"/>
  <c r="AH62" i="1"/>
  <c r="AI62" i="1" s="1"/>
  <c r="AG63" i="1"/>
  <c r="AH63" i="1"/>
  <c r="AG64" i="1"/>
  <c r="AH64" i="1"/>
  <c r="AI64" i="1" s="1"/>
  <c r="AG65" i="1"/>
  <c r="AH65" i="1"/>
  <c r="AG66" i="1"/>
  <c r="AH66" i="1"/>
  <c r="AI66" i="1" s="1"/>
  <c r="AG67" i="1"/>
  <c r="AH67" i="1"/>
  <c r="AG68" i="1"/>
  <c r="AH68" i="1"/>
  <c r="AG69" i="1"/>
  <c r="AH69" i="1"/>
  <c r="AI69" i="1" s="1"/>
  <c r="AG70" i="1"/>
  <c r="AH70" i="1"/>
  <c r="AI70" i="1" s="1"/>
  <c r="AG71" i="1"/>
  <c r="AH71" i="1"/>
  <c r="AG72" i="1"/>
  <c r="AH72" i="1"/>
  <c r="AG73" i="1"/>
  <c r="AH73" i="1"/>
  <c r="AG74" i="1"/>
  <c r="AH74" i="1"/>
  <c r="AG75" i="1"/>
  <c r="AH75" i="1"/>
  <c r="AI75" i="1" s="1"/>
  <c r="AG76" i="1"/>
  <c r="AH76" i="1"/>
  <c r="AG77" i="1"/>
  <c r="AH77" i="1"/>
  <c r="AI77" i="1" s="1"/>
  <c r="AI65" i="1" l="1"/>
  <c r="AI59" i="1"/>
  <c r="AI73" i="1"/>
  <c r="AI74" i="1"/>
  <c r="AI72" i="1"/>
  <c r="AI67" i="1"/>
  <c r="AI76" i="1"/>
  <c r="AI71" i="1"/>
  <c r="AI68" i="1"/>
  <c r="AI63" i="1"/>
  <c r="AI60" i="1"/>
  <c r="AI55" i="1"/>
  <c r="AG20" i="1" l="1"/>
  <c r="AH20" i="1"/>
  <c r="AG19" i="1"/>
  <c r="AH48" i="1"/>
  <c r="AG48" i="1"/>
  <c r="AH45" i="1"/>
  <c r="AG45" i="1"/>
  <c r="AH46" i="1"/>
  <c r="AH47" i="1"/>
  <c r="AG46" i="1"/>
  <c r="AG47" i="1"/>
  <c r="AI20" i="1" l="1"/>
  <c r="AI48" i="1"/>
  <c r="AI45" i="1"/>
  <c r="AI47" i="1"/>
  <c r="AI46" i="1"/>
  <c r="I71" i="3"/>
  <c r="AH4" i="1"/>
  <c r="AH5" i="1"/>
  <c r="AH6" i="1"/>
  <c r="AH7" i="1"/>
  <c r="AH22" i="1"/>
  <c r="AH23" i="1"/>
  <c r="AH8" i="1"/>
  <c r="AH9" i="1"/>
  <c r="AH10" i="1"/>
  <c r="AH13" i="1"/>
  <c r="AH14" i="1"/>
  <c r="AH15" i="1"/>
  <c r="AH16" i="1"/>
  <c r="AH17" i="1"/>
  <c r="AH18" i="1"/>
  <c r="AH21" i="1"/>
  <c r="AH24" i="1"/>
  <c r="AH25" i="1"/>
  <c r="AH26" i="1"/>
  <c r="AH27" i="1"/>
  <c r="AH28" i="1"/>
  <c r="AH29" i="1"/>
  <c r="AH30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3" i="1"/>
  <c r="AG24" i="1"/>
  <c r="AG25" i="1"/>
  <c r="AG26" i="1"/>
  <c r="AG27" i="1"/>
  <c r="AG28" i="1"/>
  <c r="AG29" i="1"/>
  <c r="AG30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21" i="1"/>
  <c r="AH78" i="1" l="1"/>
  <c r="AI34" i="1"/>
  <c r="AI21" i="1"/>
  <c r="AI44" i="1"/>
  <c r="AI41" i="1"/>
  <c r="AI37" i="1"/>
  <c r="AI28" i="1"/>
  <c r="AI25" i="1"/>
  <c r="AI33" i="1"/>
  <c r="AI42" i="1"/>
  <c r="AI38" i="1"/>
  <c r="AI29" i="1"/>
  <c r="AI43" i="1"/>
  <c r="AI39" i="1"/>
  <c r="AI35" i="1"/>
  <c r="AI30" i="1"/>
  <c r="AI26" i="1"/>
  <c r="L71" i="3"/>
  <c r="E71" i="3"/>
  <c r="M71" i="3"/>
  <c r="F71" i="3"/>
  <c r="J71" i="3"/>
  <c r="N71" i="3"/>
  <c r="H71" i="3"/>
  <c r="G71" i="3"/>
  <c r="K71" i="3"/>
  <c r="O71" i="3"/>
  <c r="D71" i="3"/>
  <c r="AI40" i="1"/>
  <c r="AI36" i="1"/>
  <c r="AI32" i="1"/>
  <c r="AI27" i="1"/>
  <c r="AI24" i="1"/>
  <c r="AF78" i="1" l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AG18" i="1"/>
  <c r="AG17" i="1"/>
  <c r="AG16" i="1"/>
  <c r="AI16" i="1" s="1"/>
  <c r="AG15" i="1"/>
  <c r="AG14" i="1"/>
  <c r="AG13" i="1"/>
  <c r="AG10" i="1"/>
  <c r="AI10" i="1" s="1"/>
  <c r="AG9" i="1"/>
  <c r="AG8" i="1"/>
  <c r="AG23" i="1"/>
  <c r="AG22" i="1"/>
  <c r="AG7" i="1"/>
  <c r="AG6" i="1"/>
  <c r="AG5" i="1"/>
  <c r="AG4" i="1"/>
  <c r="AG3" i="1"/>
  <c r="AI3" i="1" s="1"/>
  <c r="AG78" i="1" l="1"/>
  <c r="AI9" i="1"/>
  <c r="AI15" i="1"/>
  <c r="AI13" i="1"/>
  <c r="AI22" i="1"/>
  <c r="AI7" i="1"/>
  <c r="AI6" i="1"/>
  <c r="AI8" i="1"/>
  <c r="AI5" i="1"/>
  <c r="AI14" i="1"/>
  <c r="AI17" i="1"/>
  <c r="AI19" i="1"/>
  <c r="AI4" i="1"/>
  <c r="AI23" i="1"/>
  <c r="AI18" i="1"/>
  <c r="AI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tc={5504B286-5693-4735-A892-EB85AE858E58}</author>
    <author>tc={06507600-332C-4261-9535-21541F999DB9}</author>
    <author>tc={E7BE3F68-1509-4D9B-A32C-12F7E71CC8A6}</author>
    <author>tc={A8C4D84E-6A9F-408B-8C64-32CA165AE86C}</author>
    <author>tc={4BC551EB-7C77-474A-AED7-47595F3CAFBE}</author>
    <author>tc={C22F43F1-94C5-4C0A-AB2F-A356CA93F5A7}</author>
  </authors>
  <commentList>
    <comment ref="F1" authorId="0" shapeId="0" xr:uid="{5504B286-5693-4735-A892-EB85AE858E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el porcentaje a alcanzar en la vigencia</t>
      </text>
    </comment>
    <comment ref="I1" authorId="1" shapeId="0" xr:uid="{06507600-332C-4261-9535-21541F999D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el numero de actividades a desarrollar por mes</t>
      </text>
    </comment>
    <comment ref="H2" authorId="2" shapeId="0" xr:uid="{E7BE3F68-1509-4D9B-A32C-12F7E71CC8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Poner el nombre del responsable de ejcutar la actividad</t>
      </text>
    </comment>
    <comment ref="O27" authorId="3" shapeId="0" xr:uid="{A8C4D84E-6A9F-408B-8C64-32CA165AE8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Articular con Diana Castro</t>
      </text>
    </comment>
    <comment ref="AC27" authorId="4" shapeId="0" xr:uid="{4BC551EB-7C77-474A-AED7-47595F3CAF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Articularnos con Clima laboral</t>
      </text>
    </comment>
    <comment ref="Q51" authorId="5" shapeId="0" xr:uid="{C22F43F1-94C5-4C0A-AB2F-A356CA93F5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Trabajar estres como Mindfulness articulado con bienestar</t>
      </text>
    </comment>
  </commentList>
</comments>
</file>

<file path=xl/sharedStrings.xml><?xml version="1.0" encoding="utf-8"?>
<sst xmlns="http://schemas.openxmlformats.org/spreadsheetml/2006/main" count="524" uniqueCount="265">
  <si>
    <t>CICLO PHVA</t>
  </si>
  <si>
    <t>OBJETIVO DE LA ACTIVIDAD</t>
  </si>
  <si>
    <t>ACTIVIDAD</t>
  </si>
  <si>
    <t>RECURSOS</t>
  </si>
  <si>
    <t>META</t>
  </si>
  <si>
    <t>RESPONSABLES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</si>
  <si>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</si>
  <si>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</si>
  <si>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</si>
  <si>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</si>
  <si>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</si>
  <si>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</si>
  <si>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</si>
  <si>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</si>
  <si>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</si>
  <si>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</si>
  <si>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</si>
  <si>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</si>
  <si>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SEGUIMIENTO</t>
  </si>
  <si>
    <t>UAESP/OTROS</t>
  </si>
  <si>
    <t>DIRECTO</t>
  </si>
  <si>
    <t>PROGRAMADO</t>
  </si>
  <si>
    <t>EJECUTADO</t>
  </si>
  <si>
    <t>No. DE ACTIVIDADES PROGRAMADAS</t>
  </si>
  <si>
    <t>No. DE ACTIVIDADES EJECUTADAS</t>
  </si>
  <si>
    <t>% DE CUMPLIMIENTO</t>
  </si>
  <si>
    <t>DESCRIPCIÓN DEL AVANCE</t>
  </si>
  <si>
    <t>PLANEAR</t>
  </si>
  <si>
    <t>Asignación de los responsables para el diseño e implementación del SGSST y asignación de responsabilidades en SGSST.</t>
  </si>
  <si>
    <t>Consolidación de los soportes de hoja de vida de los profesionales del área SST acorde al normativa vigente.</t>
  </si>
  <si>
    <t>HUMANOS</t>
  </si>
  <si>
    <t>UAESP</t>
  </si>
  <si>
    <t>SGSST</t>
  </si>
  <si>
    <t>Curso Virtual de capacitación de cincuenta (50) horas en SGSST</t>
  </si>
  <si>
    <t>Verificación de vigencia de curso de capacitación virtual de cincuenta (50) horas o veinte (20) en SGSST a los integrantes del equipo SST.</t>
  </si>
  <si>
    <t>Nombrar el líder del diseño e implementación del PESV
Liderazgo, compromiso y corresponsabilidad del nivel directivo Vial</t>
  </si>
  <si>
    <t>Designación de la persona con toma de decisiones para que lidere el diseño e implementación del PESV con los compromisos claros de la dirección de la UAESP</t>
  </si>
  <si>
    <t>VIAL</t>
  </si>
  <si>
    <t>Asignación de recursos para el Sistema de Gestión en SGSST.</t>
  </si>
  <si>
    <t>Asignación de los recursos para la implementación, mantenimiento y continuidad del SGSST y del PESV</t>
  </si>
  <si>
    <t xml:space="preserve">FINANCIEROS
HUMANOS </t>
  </si>
  <si>
    <t>SGSST/VIAL</t>
  </si>
  <si>
    <t>Afiliación al Sistema de Seguridad Social Integral.</t>
  </si>
  <si>
    <t xml:space="preserve">Documentar las acciones necesarias para garantizar las afiliaciones a seguridad social integral </t>
  </si>
  <si>
    <t xml:space="preserve">SEGURIDAD </t>
  </si>
  <si>
    <t>Programa de capacitación anual.</t>
  </si>
  <si>
    <t>Formular el programa de capacitación anual en SGSST y PESV</t>
  </si>
  <si>
    <t>HUMANOS
FÍSICOS</t>
  </si>
  <si>
    <t>Políticas y objetivos del SGSST y PESV</t>
  </si>
  <si>
    <t xml:space="preserve">Actualización anual de las políticas y objetivos del SGSST y  revisión de la política del PESV y su divulgación </t>
  </si>
  <si>
    <t xml:space="preserve">Autoevaluación de estándares mínimos del Sistema de Gestión de Seguridad y Salud en el Trabajo </t>
  </si>
  <si>
    <t>Autoevaluación de los estándares mínimos del SGSST</t>
  </si>
  <si>
    <t>Evaluación Inicial del Sistema de Gestión</t>
  </si>
  <si>
    <t>Evaluación inicial del SGSST.</t>
  </si>
  <si>
    <t>Evaluación y selección de proveedores y contratistas</t>
  </si>
  <si>
    <t xml:space="preserve">Establecer los aspectos de SST que podrá tener en cuenta la empresa en la evaluación y selección de proveedores y contratistas.	</t>
  </si>
  <si>
    <t>Diagnóstico  del PESV</t>
  </si>
  <si>
    <t>Elaboración del diagnóstico y evaluación del PESV</t>
  </si>
  <si>
    <t xml:space="preserve">HUMANOS </t>
  </si>
  <si>
    <t>Plan anual de trabajo del SGSST y PESV</t>
  </si>
  <si>
    <t>Formular el plan de trabajo anual 2025</t>
  </si>
  <si>
    <t xml:space="preserve">Archivo y retención documental del SGSST </t>
  </si>
  <si>
    <t xml:space="preserve">Implementación del sistema de archivo y retención del SGSST </t>
  </si>
  <si>
    <t>HUMANOS 
FÍSICOS 
TECNOLÓGICOS</t>
  </si>
  <si>
    <t xml:space="preserve">Rendición de cuentas	</t>
  </si>
  <si>
    <t>Análisis de los resultados de la rendición de cuentas del SGSST a la UAESP</t>
  </si>
  <si>
    <t>HUMANOS
TECNOLÓGICOS</t>
  </si>
  <si>
    <t xml:space="preserve">Matriz legal	</t>
  </si>
  <si>
    <t>Actualización de la matriz de requisitos legales que contenga: normas vigentes, normas técnicas de peligros y riesgos y normas de diferentes entidades relacionadas con riesgos laborales.</t>
  </si>
  <si>
    <t xml:space="preserve">Mecanismos de comunicación </t>
  </si>
  <si>
    <t>Validación de los mecanismos disponibles para la comunicación del SGSST  y del PESV</t>
  </si>
  <si>
    <t>Gestión del cambio</t>
  </si>
  <si>
    <t xml:space="preserve">Evaluación del impacto de cambios internos y externos en el SG-SST </t>
  </si>
  <si>
    <t xml:space="preserve">Revisión y análisis de insumos que impacten la salud mental </t>
  </si>
  <si>
    <t>Revisar los insumos de ausentismo,  diagnósticos de salud y resultados de batería de riesgo psicosocial, accidentes e incidentes de trabajo, enfermedades laborales.</t>
  </si>
  <si>
    <t>PSICOSOCIAL</t>
  </si>
  <si>
    <t>HACER</t>
  </si>
  <si>
    <t>Descripción sociodemográfica y Diagnóstico de condiciones de salud de los trabajadores</t>
  </si>
  <si>
    <t>Descripción socio demográfica de los trabajadores (edad, sexo, escolaridad, estado civil) y el diagnóstico de condiciones de salud que incluya la caracterización de sus condiciones de salud, la evaluación y análisis de las estadísticas sobre la salud de los trabajadores tanto de origen laboral como común y los resultados de las evaluaciones médicas ocupacionales.</t>
  </si>
  <si>
    <t>SALUD</t>
  </si>
  <si>
    <t>Seguimiento a comités</t>
  </si>
  <si>
    <t>Seguimiento al funcionamiento del COPASST.</t>
  </si>
  <si>
    <t>Seguimiento al funcionamiento del CCL</t>
  </si>
  <si>
    <t>Actividades de medicina del trabajo y de prevención y promoción de la Salud.</t>
  </si>
  <si>
    <t>PVE cardiovascular, estilos de vida y entorno saludable</t>
  </si>
  <si>
    <t>PVE biomecánico</t>
  </si>
  <si>
    <t>Diversidad funcional - discapacidad</t>
  </si>
  <si>
    <t>SALUD/PSICOSOCIAL</t>
  </si>
  <si>
    <t>Violencia</t>
  </si>
  <si>
    <t xml:space="preserve">Evaluaciones médicas ocupacionales	</t>
  </si>
  <si>
    <t>Evaluaciones médicas ocupacionales.</t>
  </si>
  <si>
    <t>HUMANOS
FÍSICOS 
FINANCIEROS</t>
  </si>
  <si>
    <t>Definición de la frecuencia de las evaluaciones médicas periódicas documentadas en el profesiograma.</t>
  </si>
  <si>
    <t>Comunicación a los funcionarios de las evaluaciones médicas ocupacionales los cuales reposarán en su historia médica.</t>
  </si>
  <si>
    <t>Reuniones ARL Positiva</t>
  </si>
  <si>
    <t>Reunión con la ARL para la programación de la agenda y logística de las actividades</t>
  </si>
  <si>
    <t xml:space="preserve">HUMANOS 
FÍSICOS 
</t>
  </si>
  <si>
    <t xml:space="preserve">Custodia de las historias clínicas	</t>
  </si>
  <si>
    <t>Solicitud de certificación de la custodia de las historias clínicas a cargo de la IPS  prestadora de servicios en SST.</t>
  </si>
  <si>
    <t xml:space="preserve">Restricciones y recomendaciones médico laborales	</t>
  </si>
  <si>
    <t>Cumplir las restricciones y recomendaciones médicos laborales realizadas por parte de la EPS o la ARL prescritas a los trabajadores  para la realización de sus funciones. Adecuar el puesto de trabajo, reubicar al trabajador o realizar la readaptación laboral cuando se requiera. Entregar a quienes califican en primera oportunidad y/o a las Juntas de Calificación de Invalidez los documentos que son responsabilidad del empleador conforme a las normas, para la calificación de origen y pérdida de la capacidad laboral.</t>
  </si>
  <si>
    <t>Reporte de enfermedades laborales</t>
  </si>
  <si>
    <t>Reportar a la Administradora de Riesgos Laborales (ARL) y a la Entidad Promotora de Salud (EPS) todos los accidentes de trabajo y las enfermedades laborales diagnosticadas.
Reportar a la Dirección Territorial del Ministerio del Trabajo que corresponda los accidentes graves y mortales, así como como las enfermedades diagnosticadas como laborales.
Estos reportes se realizan dentro de los dos (2) días hábiles siguientes al evento o recibo del diagnóstico de la enfermedad.</t>
  </si>
  <si>
    <t>Investigación de enfermedades laborales.</t>
  </si>
  <si>
    <t>Investigar las enfermedades laborales con la participación del COPASST, determinando las causas básicas e inmediatas y la posibilidad de que se presenten nuevos casos.</t>
  </si>
  <si>
    <t>Perfiles de cargos</t>
  </si>
  <si>
    <t>Informar al médico que realiza las evaluaciones ocupacionales los perfiles de cargos con una descripción de las tareas y el medio en el cual se desarrollará la labor respectiva.</t>
  </si>
  <si>
    <t>Registro y análisis estadístico de enfermedades laborales.</t>
  </si>
  <si>
    <t>Llevar registro estadístico de las enfermedades laborales que se presentan; se analiza este registro y las conclusiones derivadas del estudio son usadas para el mejoramiento del Sistema de Gestión de SST.</t>
  </si>
  <si>
    <t>Prevalencia e incidencia de la enfermedad laboral.</t>
  </si>
  <si>
    <t>Medir la prevalencia de la enfermedad laboral como mínimo una 1) vez al año y realizar la clasificación del origen del peligro/riesgo que la generó (físico, químico, biológico, ergonómico o biomecánico, psicosocial, entre otros).
Medir la incidencia de la enfermedad laboral como mínimo una (1) vez al año y realizar la clasificación del origen del peligro/riesgo que la generó (físicos, químicos, biológicos, ergonómicos o biomecánicos, psicosociales, entre otros).</t>
  </si>
  <si>
    <t>Ausentismo por causa médica</t>
  </si>
  <si>
    <t>Medir el ausentismo por incapacidad de origen laboral y común, como mínimo una (1) vez al mes y realizar la clasificación del origen del peligro/riesgo que lo generó (físicos, ergonómicos, o biomecánicos, químicos, de seguridad, públicos, psicosociales, entre otros).</t>
  </si>
  <si>
    <t>Identificación de sustancias catalogadas como carcinógenas o con toxicidad aguda.</t>
  </si>
  <si>
    <t>Inventario de sustancias químicas y verificación de sustancias catalogadas como carcinógenas o con toxicidad aguda</t>
  </si>
  <si>
    <t xml:space="preserve">Brigada de prevención, preparación y respuesta ante emergencias	</t>
  </si>
  <si>
    <t>Actualización de los planes de prevención, preparación y respuesta ante emergencias que identifique las amenazas, evalúe y analice la vulnerabilidad.</t>
  </si>
  <si>
    <t>Conformar, capacitar y dotar la brigada de prevención, preparación y respuesta ante emergencias (primeros auxilios, contra incendios, evacuación, etc.), según las necesidades y el tamaño de la empresa.</t>
  </si>
  <si>
    <t xml:space="preserve">HUMANOS
FÍSICOS </t>
  </si>
  <si>
    <t>Simulacros</t>
  </si>
  <si>
    <t xml:space="preserve">HUMANOS 
FÍSICOS </t>
  </si>
  <si>
    <t>Definición de programas de gestión de riesgos críticos y factores de desempeño</t>
  </si>
  <si>
    <t>Seguimiento a implementación de los programas de gestión de riesgos críticos y factores de desempeño</t>
  </si>
  <si>
    <t>Programa de prevención de riesgo psicosocial</t>
  </si>
  <si>
    <t>Actualización del programa de prevención de riesgo psicosocial</t>
  </si>
  <si>
    <t>Manejo efectivo del tiempo</t>
  </si>
  <si>
    <t>Brindar herramientas para el efectivo manejo del tiempo laboral y el tiempo libre</t>
  </si>
  <si>
    <t>Fortalecimiento de esquemas personales</t>
  </si>
  <si>
    <t>Habilidades sociales y relaciones laborales en el trabajo</t>
  </si>
  <si>
    <t>Fortalecimiento de habilidades blandas</t>
  </si>
  <si>
    <t>Fortalecimiento de competencias blandas en trabajo en equipo, comunicación asertiva, resolución de conflictos</t>
  </si>
  <si>
    <t>Liderazgo</t>
  </si>
  <si>
    <t>Herramientas efectivas para los diferentes tipos de liderazgo y la optimización de equipos de trabajo, claridad del rol.</t>
  </si>
  <si>
    <t>Sentido de pertenencia</t>
  </si>
  <si>
    <t>Pertenencia a la organización :Fomentar las buenas prácticas y el sentido de pertenencia y el reconocimiento</t>
  </si>
  <si>
    <t xml:space="preserve">Manejo del estrés </t>
  </si>
  <si>
    <t>Técnicas de desensibilización sistemática y relajación  ante situaciones de ansiedad y estrés como Mindfulness  y Yoga</t>
  </si>
  <si>
    <t>Adaptación al cambio</t>
  </si>
  <si>
    <t xml:space="preserve">Herramientas efectivas que permitan mitigar los efectos cognitivos , emocionales y de estrés que se genera a través del cambio </t>
  </si>
  <si>
    <t>Teletrabajo</t>
  </si>
  <si>
    <t>Seguimiento a teletrabajadores</t>
  </si>
  <si>
    <t>Acompañamiento misionales</t>
  </si>
  <si>
    <t xml:space="preserve">Acompañamiento a las misionales de la entidad </t>
  </si>
  <si>
    <t xml:space="preserve">Reporte de accidentes de trabajo.	</t>
  </si>
  <si>
    <t xml:space="preserve">Radicación del reporte de incidentes y accidentes a EPS, Min trabajo, Positiva ARL y SIDEAP anexar los FURAT. </t>
  </si>
  <si>
    <t xml:space="preserve">HUMANOS 
TECNOLÓGICOS </t>
  </si>
  <si>
    <t>Registro y análisis estadístico de accidentes de trabajo</t>
  </si>
  <si>
    <t>Matriz estadística de registro de los incidentes y accidentes de trabajo</t>
  </si>
  <si>
    <t>Investigación de incidentes, accidentes de trabajo y siniestros viales.</t>
  </si>
  <si>
    <t xml:space="preserve">Investigación de los incidentes, accidentes y siniestros viales acorde al procedimiento establecido. </t>
  </si>
  <si>
    <t xml:space="preserve">HUMANOS 
FÍSICOS
TECNOLÓGICOS </t>
  </si>
  <si>
    <t>Elaboración y presentación del manual del SGSST y PESV</t>
  </si>
  <si>
    <t>Consolidar los requisitos normativos y su aplicabilidad asociados al SGSST y PESV</t>
  </si>
  <si>
    <t xml:space="preserve">Identificación de peligros y evaluación y valoración de riesgos con participación de todos los niveles de la empresa	</t>
  </si>
  <si>
    <t>Participación de los funcionarios en la identificación de peligros, evaluación y valoración de los riesgos en SGSST y PESV  una (1) vez al año asociado a la labor.</t>
  </si>
  <si>
    <t xml:space="preserve">HUMANOS
FÍSICOS
TECNOLÓGICOS </t>
  </si>
  <si>
    <t>Revisión y actualización de matrices de identificación de peligros y evaluación y valoración de riesgos</t>
  </si>
  <si>
    <t>Revisión y actualización de matriz de riesgos viales</t>
  </si>
  <si>
    <t xml:space="preserve">Mediciones ambientales	</t>
  </si>
  <si>
    <t>Diseño del programa de higiene ocupacional y mediciones ambientales</t>
  </si>
  <si>
    <t xml:space="preserve">HUMANOS 
TECNOLÓGICOS 
FÍSICOS </t>
  </si>
  <si>
    <t>Medidas de prevención y control frente a peligros/riesgos identificados en SG SST y PESV</t>
  </si>
  <si>
    <t>Medidas de prevención y control con base en el resultado de la identificación de peligros, la evaluación y valoración de los riesgos en SGSST y PESV</t>
  </si>
  <si>
    <t>Inspección a instalaciones, maquinaria, vehículos o equipos</t>
  </si>
  <si>
    <t>Diseño e implementación del programa de inspecciones; verificación de condiciones higiénicas y ambientales y seguimiento a programa de mantenimiento</t>
  </si>
  <si>
    <t>Procedimientos, protocolos e instructivos internos de seguridad y salud en el trabajo y seguridad vial.</t>
  </si>
  <si>
    <t>Elaboración o actualización de los procedimientos asociados al SGSST y PESV</t>
  </si>
  <si>
    <t xml:space="preserve">Entrega de los Elementos de Protección Personal (EPP) y capacitación en uso adecuado	</t>
  </si>
  <si>
    <t>Entrega, reposición, disposición de los elementos de protección personal.</t>
  </si>
  <si>
    <t>HUMANOS 
FINANCIEROS 
FÍSICOS</t>
  </si>
  <si>
    <t>VERIFICAR</t>
  </si>
  <si>
    <t>Definición y medición de indicadores del SGSST</t>
  </si>
  <si>
    <t>Medición de indicadores del SGSST normativos</t>
  </si>
  <si>
    <t xml:space="preserve">Reporte de indicadores del SG-SST al SIDEAP </t>
  </si>
  <si>
    <t xml:space="preserve">Diligenciamiento en indicadores en la plataforma del SIDEAP. </t>
  </si>
  <si>
    <t>Indicadores y reporte de autogestión PESV</t>
  </si>
  <si>
    <t>Elaboración, seguimiento y reporte de indicadores del PESV</t>
  </si>
  <si>
    <t>Auditoría anual al SGSST y PESV</t>
  </si>
  <si>
    <t>Auditoría interna al  SGSST y al PESV con alcance a todas las áreas de la empresa, una (1) vez al año con participación del COPASST.</t>
  </si>
  <si>
    <t xml:space="preserve">Revisión por la alta dirección. Alcance de la auditoría del Sistema de Gestión	</t>
  </si>
  <si>
    <t>Presentar a la alta dirección el informe de la auditoria verificando el cumplimiento normativo del artículo 2.2.4.6.30 del Decreto número 1072 de 2015</t>
  </si>
  <si>
    <t xml:space="preserve">HUMANO 
</t>
  </si>
  <si>
    <t>Seguimiento a casos</t>
  </si>
  <si>
    <t xml:space="preserve">Seguimiento al Programa de Prevención y Promoción de Riesgo Psicosocial : niveles de riesgo </t>
  </si>
  <si>
    <t>HUMANO</t>
  </si>
  <si>
    <t>ACTUAR</t>
  </si>
  <si>
    <t>Mejora continua, acciones preventivas y correctivas</t>
  </si>
  <si>
    <t>Matriz de acciones de mejora con base en las investigaciones de accidentes de trabajo y enfermedades laborales.</t>
  </si>
  <si>
    <t>Acciones preventivas y correctivas a partir de la supervisión, inspecciones, recomendaciones del COPASST,  indicadores del SGSST y PESV.</t>
  </si>
  <si>
    <t>Acciones de mejora conforme a la revisión de la Alta Dirección	.</t>
  </si>
  <si>
    <t>Plan de mejoramiento con base en los resultados de la auditoría interna al SGSST y PESV de la OCI.</t>
  </si>
  <si>
    <t>HUMANO
FÍSICO</t>
  </si>
  <si>
    <t>Acciones de mejora con base en los resultados del plan de trabajo del componente psicosocial.</t>
  </si>
  <si>
    <t>TOTAL ACTIVIDADES</t>
  </si>
  <si>
    <t>Aprobado mediante acta xxxx del xxx  del Comite de de</t>
  </si>
  <si>
    <t xml:space="preserve">CRONOGRAMA DE CAPACITACIÓN ANUAL EN SEGURIDAD Y SALUD EN EL TRABAJO SGSST DE LA UNIDAD ADMINISTRATIVA ESPECIAL DE SERVICIOS PUBLICOS 
VIGENCIA 2024
</t>
  </si>
  <si>
    <t>OBJETIVO</t>
  </si>
  <si>
    <t>Establecer una guía práctica de trabajo en referencia a las actividades proyectadas en el Programa de Capacitación Anual en Seguridad y Salud en el Trabajo (SGST) de la Unidad Administrativa Especial de Servicios Públicos y desarrollar el respectivo seguimiento de las mismas, durante la Vigencia 2024.</t>
  </si>
  <si>
    <t>INDICADORES</t>
  </si>
  <si>
    <t>Meta Base: 100%</t>
  </si>
  <si>
    <t>Cumplir con el 100% de las actividades proyectadas en el Programa de Capacitación Anual en Seguridad y Salud en el Trabajo -SGSST de la Unidad Administrativa Especial de Servicios Públicos y desarrollar el respectivo seguimiento de las mismas, durante la Vigencia 2024.</t>
  </si>
  <si>
    <t xml:space="preserve">Cumplimiento: 
(N.º de Capacitaciones Ejecutadas / N.º de Capacitaciones Programadas) x 100
</t>
  </si>
  <si>
    <t>CRONOGRAMA DE CAPACITACIONES EN SGST - VIGENCIA 2024</t>
  </si>
  <si>
    <t>Responsable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</si>
  <si>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</si>
  <si>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</si>
  <si>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</si>
  <si>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</si>
  <si>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E</t>
  </si>
  <si>
    <t>F</t>
  </si>
  <si>
    <t>M</t>
  </si>
  <si>
    <t>A</t>
  </si>
  <si>
    <t>J</t>
  </si>
  <si>
    <t>S</t>
  </si>
  <si>
    <t>O</t>
  </si>
  <si>
    <t>N</t>
  </si>
  <si>
    <t>D</t>
  </si>
  <si>
    <t>Inducción - Reinducción</t>
  </si>
  <si>
    <t xml:space="preserve">Sistema Seguridad y Salud en el Trabajo </t>
  </si>
  <si>
    <t>Sistema de Gestión de Seguridad y Salud en el Trabajo-SGSST</t>
  </si>
  <si>
    <t>Acoso Laboral y Acoso Sexual (Ley 1010 de 2006)</t>
  </si>
  <si>
    <t xml:space="preserve">PSICOSOCIAL </t>
  </si>
  <si>
    <t>Sensibilización  de riesgo psicosocial - depresión</t>
  </si>
  <si>
    <t>Sensibilización  de riesgo psicosocial - burnout.</t>
  </si>
  <si>
    <t>Sensibilización  de riesgo psicosocial - estrés</t>
  </si>
  <si>
    <t>Sensibilización  de riesgo psicosocial - ansiedad</t>
  </si>
  <si>
    <t>Sensibilización  de riesgo psicosocial - consumo de alcohol y spa</t>
  </si>
  <si>
    <t xml:space="preserve">Sensibilización en manejo del duelo </t>
  </si>
  <si>
    <t>Sensibilización en pausas activas</t>
  </si>
  <si>
    <t xml:space="preserve">Sensibilización en hábitos de vida saludable </t>
  </si>
  <si>
    <t>Sensibilización en enfermedad osteomuscular</t>
  </si>
  <si>
    <t>Sensibilización para la prevención del cáncer</t>
  </si>
  <si>
    <t>Sala amiga de la familia lactante del entorno laboral</t>
  </si>
  <si>
    <t>PSICOSOCIAL/SALUD</t>
  </si>
  <si>
    <t xml:space="preserve">Plan Estratégico de Seguridad Vial - PESV 
Desplazamientos viales
Sensibilización de actores viales de la Unidad  </t>
  </si>
  <si>
    <t>SEGURIDAD/VIAL</t>
  </si>
  <si>
    <t xml:space="preserve">Curso virtual de teletrabajadores ARL </t>
  </si>
  <si>
    <t>SEGURIDAD</t>
  </si>
  <si>
    <t>Capacitación en plan de gestión del riesgo y desastres Decreto 2157 de 2017</t>
  </si>
  <si>
    <t>Curso de manejo defensivo teórico práctico para conductores</t>
  </si>
  <si>
    <t>Curso auditores en ISO 39001:2018 y PESV Resolución 40595/22</t>
  </si>
  <si>
    <t xml:space="preserve">Socializacion en Matriz de identificacion de peligros y valoración de riesgos </t>
  </si>
  <si>
    <t xml:space="preserve">Sensibilización en riesgo </t>
  </si>
  <si>
    <t>Sensibilización en Sistema globalmente armonizado-SGA-.</t>
  </si>
  <si>
    <t>Sensibilización en protocolos de actuación en emergencias.</t>
  </si>
  <si>
    <t>Capacitación en manejo manual de cargas.</t>
  </si>
  <si>
    <t>Capacitación en uso y reposición de elementos de protección personal.</t>
  </si>
  <si>
    <t>Capacitación de responsabilidad civil penal y administrativa a superiores de contrato con abogado especialista</t>
  </si>
  <si>
    <t>Fortalecimiento de grupos de apoyo</t>
  </si>
  <si>
    <t>Brigada Emocional - atención a crisis y PAP</t>
  </si>
  <si>
    <t>Comité de Convivencia Laboral (Roles y responsabilidades, Ley 1010)</t>
  </si>
  <si>
    <t>Capacitación al COPASST: políticas, objetivos, investigación de accidentes de trabajo, inspecciones e identificación de peligros y riesgos</t>
  </si>
  <si>
    <t xml:space="preserve">Curso de 50 horas al COPASST y Comité de Convivencia Laboral </t>
  </si>
  <si>
    <t>Capacitación de la Brigada de emergencias</t>
  </si>
  <si>
    <t>Programado</t>
  </si>
  <si>
    <t>Ejecutado</t>
  </si>
  <si>
    <t>N% de ejecución</t>
  </si>
  <si>
    <t>APROBADO POR: Diciembre 2023.</t>
  </si>
  <si>
    <t>UAESP - TALENTO HUMANO</t>
  </si>
  <si>
    <t>UAESP - OTRAS DEPENDENCIAS</t>
  </si>
  <si>
    <t>ARL</t>
  </si>
  <si>
    <t>SGSST/ARL POSITIVA</t>
  </si>
  <si>
    <t>SALUD/SEGURIDAD</t>
  </si>
  <si>
    <t>HIGIENE</t>
  </si>
  <si>
    <t>SERVICIOS TERCERIZADOS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</si>
</sst>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;[Red]#,##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" fontId="9" fillId="0" borderId="0"/>
  </cellStyleXfs>
  <cellXfs count="251">
    <xf numFmtId="0" fontId="0" fillId="0" borderId="0" xfId="0"/>
    <xf numFmtId="0" fontId="2" fillId="0" borderId="0" xfId="0" applyFont="1" applyAlignment="1">
      <alignment horizontal="center" vertical="center"/>
    </xf>
    <xf numFmtId="165" fontId="2" fillId="0" borderId="0" xfId="3" applyNumberFormat="1" applyFont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1" fontId="3" fillId="7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15" fillId="9" borderId="28" xfId="0" applyFont="1" applyFill="1" applyBorder="1" applyAlignment="1">
      <alignment vertical="center"/>
    </xf>
    <xf numFmtId="0" fontId="16" fillId="0" borderId="32" xfId="0" applyFont="1" applyBorder="1" applyAlignment="1">
      <alignment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" fontId="10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1" fontId="21" fillId="6" borderId="2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9" fontId="8" fillId="0" borderId="2" xfId="2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20" xfId="0" applyNumberFormat="1" applyFont="1" applyBorder="1" applyAlignment="1">
      <alignment horizontal="center" vertical="center"/>
    </xf>
    <xf numFmtId="9" fontId="8" fillId="0" borderId="13" xfId="2" applyFont="1" applyBorder="1" applyAlignment="1">
      <alignment horizontal="center" vertical="center"/>
    </xf>
    <xf numFmtId="41" fontId="8" fillId="0" borderId="16" xfId="0" applyNumberFormat="1" applyFont="1" applyBorder="1" applyAlignment="1">
      <alignment horizontal="center" vertical="center"/>
    </xf>
    <xf numFmtId="9" fontId="8" fillId="0" borderId="17" xfId="2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8" fillId="0" borderId="15" xfId="1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11" fillId="0" borderId="2" xfId="1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8" fillId="0" borderId="16" xfId="1" applyNumberFormat="1" applyFont="1" applyFill="1" applyBorder="1" applyAlignment="1">
      <alignment horizontal="center" vertical="center" wrapText="1"/>
    </xf>
    <xf numFmtId="1" fontId="8" fillId="0" borderId="20" xfId="1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 wrapText="1"/>
    </xf>
    <xf numFmtId="9" fontId="9" fillId="4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9" fontId="9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9" fontId="30" fillId="0" borderId="10" xfId="2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textRotation="90"/>
    </xf>
    <xf numFmtId="0" fontId="3" fillId="5" borderId="15" xfId="0" applyFont="1" applyFill="1" applyBorder="1" applyAlignment="1">
      <alignment horizontal="center" vertical="center" wrapText="1"/>
    </xf>
    <xf numFmtId="1" fontId="8" fillId="0" borderId="15" xfId="1" applyNumberFormat="1" applyFont="1" applyFill="1" applyBorder="1" applyAlignment="1">
      <alignment horizontal="center" vertical="center" wrapText="1"/>
    </xf>
    <xf numFmtId="41" fontId="8" fillId="0" borderId="15" xfId="0" applyNumberFormat="1" applyFont="1" applyBorder="1" applyAlignment="1">
      <alignment horizontal="center" vertical="center"/>
    </xf>
    <xf numFmtId="9" fontId="8" fillId="0" borderId="15" xfId="2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9" fontId="9" fillId="4" borderId="37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1" fontId="8" fillId="0" borderId="20" xfId="1" applyNumberFormat="1" applyFont="1" applyFill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0" fontId="24" fillId="4" borderId="37" xfId="0" applyFont="1" applyFill="1" applyBorder="1" applyAlignment="1">
      <alignment horizontal="center" vertical="center" wrapText="1"/>
    </xf>
    <xf numFmtId="1" fontId="8" fillId="0" borderId="39" xfId="1" applyNumberFormat="1" applyFont="1" applyFill="1" applyBorder="1" applyAlignment="1">
      <alignment horizontal="center" vertical="center" wrapText="1"/>
    </xf>
    <xf numFmtId="1" fontId="8" fillId="0" borderId="37" xfId="1" applyNumberFormat="1" applyFont="1" applyFill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1" fontId="11" fillId="0" borderId="3" xfId="1" applyNumberFormat="1" applyFont="1" applyFill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41" fontId="8" fillId="0" borderId="40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9" fontId="8" fillId="0" borderId="12" xfId="2" applyFont="1" applyBorder="1" applyAlignment="1">
      <alignment horizontal="center" vertical="center"/>
    </xf>
    <xf numFmtId="9" fontId="8" fillId="0" borderId="41" xfId="2" applyFont="1" applyBorder="1" applyAlignment="1">
      <alignment horizontal="center" vertical="center"/>
    </xf>
    <xf numFmtId="9" fontId="8" fillId="0" borderId="36" xfId="2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9" fontId="9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0" borderId="23" xfId="1" applyNumberFormat="1" applyFont="1" applyFill="1" applyBorder="1" applyAlignment="1">
      <alignment horizontal="center" vertical="center" wrapText="1"/>
    </xf>
    <xf numFmtId="1" fontId="8" fillId="0" borderId="9" xfId="1" applyNumberFormat="1" applyFont="1" applyFill="1" applyBorder="1" applyAlignment="1">
      <alignment horizontal="center" vertical="center"/>
    </xf>
    <xf numFmtId="1" fontId="8" fillId="0" borderId="9" xfId="1" applyNumberFormat="1" applyFont="1" applyFill="1" applyBorder="1" applyAlignment="1">
      <alignment horizontal="center" vertical="center" wrapText="1"/>
    </xf>
    <xf numFmtId="41" fontId="8" fillId="0" borderId="9" xfId="0" applyNumberFormat="1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9" fontId="9" fillId="4" borderId="38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 wrapText="1"/>
    </xf>
    <xf numFmtId="1" fontId="8" fillId="0" borderId="22" xfId="1" applyNumberFormat="1" applyFont="1" applyFill="1" applyBorder="1" applyAlignment="1">
      <alignment horizontal="center" vertical="center" wrapText="1"/>
    </xf>
    <xf numFmtId="1" fontId="8" fillId="0" borderId="12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11" fillId="4" borderId="11" xfId="2" applyNumberFormat="1" applyFont="1" applyFill="1" applyBorder="1" applyAlignment="1">
      <alignment horizontal="center" vertical="center"/>
    </xf>
    <xf numFmtId="1" fontId="11" fillId="4" borderId="43" xfId="2" applyNumberFormat="1" applyFont="1" applyFill="1" applyBorder="1" applyAlignment="1">
      <alignment horizontal="center" vertical="center"/>
    </xf>
    <xf numFmtId="9" fontId="8" fillId="0" borderId="44" xfId="2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8" fillId="13" borderId="25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14" borderId="34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166" fontId="22" fillId="4" borderId="3" xfId="2" applyNumberFormat="1" applyFont="1" applyFill="1" applyBorder="1" applyAlignment="1">
      <alignment horizontal="left" vertical="top" wrapText="1"/>
    </xf>
    <xf numFmtId="166" fontId="22" fillId="4" borderId="12" xfId="2" applyNumberFormat="1" applyFont="1" applyFill="1" applyBorder="1" applyAlignment="1">
      <alignment horizontal="left" vertical="top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166" fontId="22" fillId="4" borderId="3" xfId="2" applyNumberFormat="1" applyFont="1" applyFill="1" applyBorder="1" applyAlignment="1">
      <alignment horizontal="left" vertical="center" wrapText="1"/>
    </xf>
    <xf numFmtId="166" fontId="22" fillId="4" borderId="12" xfId="2" applyNumberFormat="1" applyFont="1" applyFill="1" applyBorder="1" applyAlignment="1">
      <alignment horizontal="left" vertical="center" wrapText="1"/>
    </xf>
    <xf numFmtId="0" fontId="15" fillId="5" borderId="26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horizontal="right" vertical="center" wrapText="1"/>
    </xf>
    <xf numFmtId="0" fontId="3" fillId="7" borderId="16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right" vertical="center" wrapText="1"/>
    </xf>
    <xf numFmtId="0" fontId="3" fillId="7" borderId="22" xfId="0" applyFont="1" applyFill="1" applyBorder="1" applyAlignment="1">
      <alignment horizontal="right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left" vertical="center" wrapText="1"/>
    </xf>
    <xf numFmtId="166" fontId="22" fillId="4" borderId="3" xfId="2" applyNumberFormat="1" applyFont="1" applyFill="1" applyBorder="1" applyAlignment="1">
      <alignment horizontal="center" vertical="center" wrapText="1"/>
    </xf>
    <xf numFmtId="166" fontId="22" fillId="4" borderId="12" xfId="2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top" wrapText="1"/>
    </xf>
    <xf numFmtId="0" fontId="29" fillId="4" borderId="0" xfId="0" applyFont="1" applyFill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6">
    <cellStyle name="Millares [0]" xfId="1" builtinId="6"/>
    <cellStyle name="Millares [0] 3" xfId="4" xr:uid="{37E761A9-E2C0-4532-9458-F0A6CC3A3BD3}"/>
    <cellStyle name="Millares 3" xfId="3" xr:uid="{2565807B-1980-42EB-8A20-D48515D87C3C}"/>
    <cellStyle name="Normal" xfId="0" builtinId="0"/>
    <cellStyle name="Normal 3" xfId="5" xr:uid="{DC776EEB-7B64-4CDD-A147-6D1143D1A5B8}"/>
    <cellStyle name="Porcentaje" xfId="2" builtinId="5"/>
  </cellStyles>
  <dxfs count="2">
    <dxf>
      <font>
        <color rgb="FF9C0006"/>
      </font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0</xdr:row>
      <xdr:rowOff>38100</xdr:rowOff>
    </xdr:from>
    <xdr:to>
      <xdr:col>25</xdr:col>
      <xdr:colOff>114300</xdr:colOff>
      <xdr:row>1</xdr:row>
      <xdr:rowOff>73223</xdr:rowOff>
    </xdr:to>
    <xdr:sp macro="" textlink="">
      <xdr:nvSpPr>
        <xdr:cNvPr id="2" name="Text Box 45">
          <a:extLst>
            <a:ext uri="{FF2B5EF4-FFF2-40B4-BE49-F238E27FC236}">
              <a16:creationId xmlns:a16="http://schemas.microsoft.com/office/drawing/2014/main" id="{1B94E87C-E6A3-406A-BE16-CD48468CFD57}"/>
            </a:ext>
          </a:extLst>
        </xdr:cNvPr>
        <xdr:cNvSpPr txBox="1">
          <a:spLocks noChangeArrowheads="1"/>
        </xdr:cNvSpPr>
      </xdr:nvSpPr>
      <xdr:spPr bwMode="auto">
        <a:xfrm>
          <a:off x="19535775" y="3810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104775</xdr:colOff>
      <xdr:row>1</xdr:row>
      <xdr:rowOff>35123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872894B8-D946-4CB1-B0B8-39E9FB0A309A}"/>
            </a:ext>
          </a:extLst>
        </xdr:cNvPr>
        <xdr:cNvSpPr txBox="1">
          <a:spLocks noChangeArrowheads="1"/>
        </xdr:cNvSpPr>
      </xdr:nvSpPr>
      <xdr:spPr bwMode="auto">
        <a:xfrm>
          <a:off x="168878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1</xdr:row>
      <xdr:rowOff>35123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81536066-6BA7-4B1F-83FE-FAD9E863EB5A}"/>
            </a:ext>
          </a:extLst>
        </xdr:cNvPr>
        <xdr:cNvSpPr txBox="1">
          <a:spLocks noChangeArrowheads="1"/>
        </xdr:cNvSpPr>
      </xdr:nvSpPr>
      <xdr:spPr bwMode="auto">
        <a:xfrm>
          <a:off x="187166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104775</xdr:colOff>
      <xdr:row>1</xdr:row>
      <xdr:rowOff>35123</xdr:rowOff>
    </xdr:to>
    <xdr:sp macro="" textlink="">
      <xdr:nvSpPr>
        <xdr:cNvPr id="5" name="Text Box 45">
          <a:extLst>
            <a:ext uri="{FF2B5EF4-FFF2-40B4-BE49-F238E27FC236}">
              <a16:creationId xmlns:a16="http://schemas.microsoft.com/office/drawing/2014/main" id="{00F096FC-CD4D-4C52-B767-C5A71E6F7FB2}"/>
            </a:ext>
          </a:extLst>
        </xdr:cNvPr>
        <xdr:cNvSpPr txBox="1">
          <a:spLocks noChangeArrowheads="1"/>
        </xdr:cNvSpPr>
      </xdr:nvSpPr>
      <xdr:spPr bwMode="auto">
        <a:xfrm>
          <a:off x="196310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104775</xdr:colOff>
      <xdr:row>1</xdr:row>
      <xdr:rowOff>35123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09DEC46A-A821-4FE8-AA79-420F7F2375CD}"/>
            </a:ext>
          </a:extLst>
        </xdr:cNvPr>
        <xdr:cNvSpPr txBox="1">
          <a:spLocks noChangeArrowheads="1"/>
        </xdr:cNvSpPr>
      </xdr:nvSpPr>
      <xdr:spPr bwMode="auto">
        <a:xfrm>
          <a:off x="205644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106376</xdr:colOff>
      <xdr:row>1</xdr:row>
      <xdr:rowOff>35123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F11C6A76-DFCD-4DB0-9DEF-7009515567A1}"/>
            </a:ext>
          </a:extLst>
        </xdr:cNvPr>
        <xdr:cNvSpPr txBox="1">
          <a:spLocks noChangeArrowheads="1"/>
        </xdr:cNvSpPr>
      </xdr:nvSpPr>
      <xdr:spPr bwMode="auto">
        <a:xfrm>
          <a:off x="223932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0</xdr:row>
      <xdr:rowOff>0</xdr:rowOff>
    </xdr:from>
    <xdr:to>
      <xdr:col>25</xdr:col>
      <xdr:colOff>104775</xdr:colOff>
      <xdr:row>1</xdr:row>
      <xdr:rowOff>35123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31B0247-BC31-4DF6-AC31-6288FC039C53}"/>
            </a:ext>
          </a:extLst>
        </xdr:cNvPr>
        <xdr:cNvSpPr txBox="1">
          <a:spLocks noChangeArrowheads="1"/>
        </xdr:cNvSpPr>
      </xdr:nvSpPr>
      <xdr:spPr bwMode="auto">
        <a:xfrm>
          <a:off x="233076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104775</xdr:colOff>
      <xdr:row>1</xdr:row>
      <xdr:rowOff>35123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66C065DE-470C-4FF4-BBC5-858C22D78D7E}"/>
            </a:ext>
          </a:extLst>
        </xdr:cNvPr>
        <xdr:cNvSpPr txBox="1">
          <a:spLocks noChangeArrowheads="1"/>
        </xdr:cNvSpPr>
      </xdr:nvSpPr>
      <xdr:spPr bwMode="auto">
        <a:xfrm>
          <a:off x="24222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1</xdr:row>
      <xdr:rowOff>35123</xdr:rowOff>
    </xdr:to>
    <xdr:sp macro="" textlink="">
      <xdr:nvSpPr>
        <xdr:cNvPr id="10" name="Text Box 45">
          <a:extLst>
            <a:ext uri="{FF2B5EF4-FFF2-40B4-BE49-F238E27FC236}">
              <a16:creationId xmlns:a16="http://schemas.microsoft.com/office/drawing/2014/main" id="{165083E2-F4B0-4715-AACA-2DB6720FB40C}"/>
            </a:ext>
          </a:extLst>
        </xdr:cNvPr>
        <xdr:cNvSpPr txBox="1">
          <a:spLocks noChangeArrowheads="1"/>
        </xdr:cNvSpPr>
      </xdr:nvSpPr>
      <xdr:spPr bwMode="auto">
        <a:xfrm>
          <a:off x="260508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33</xdr:col>
      <xdr:colOff>104775</xdr:colOff>
      <xdr:row>1</xdr:row>
      <xdr:rowOff>35123</xdr:rowOff>
    </xdr:to>
    <xdr:sp macro="" textlink="">
      <xdr:nvSpPr>
        <xdr:cNvPr id="11" name="Text Box 45">
          <a:extLst>
            <a:ext uri="{FF2B5EF4-FFF2-40B4-BE49-F238E27FC236}">
              <a16:creationId xmlns:a16="http://schemas.microsoft.com/office/drawing/2014/main" id="{67ACE683-9B9C-481D-84F1-2EA8154A8F02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33</xdr:col>
      <xdr:colOff>104775</xdr:colOff>
      <xdr:row>1</xdr:row>
      <xdr:rowOff>35123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2D1FBB83-59F8-4499-A2E3-6FCFACB229F7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219075</xdr:colOff>
      <xdr:row>0</xdr:row>
      <xdr:rowOff>0</xdr:rowOff>
    </xdr:from>
    <xdr:to>
      <xdr:col>11</xdr:col>
      <xdr:colOff>85725</xdr:colOff>
      <xdr:row>1</xdr:row>
      <xdr:rowOff>35123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EAC15ECC-03AA-4448-B440-E021D451783E}"/>
            </a:ext>
          </a:extLst>
        </xdr:cNvPr>
        <xdr:cNvSpPr txBox="1">
          <a:spLocks noChangeArrowheads="1"/>
        </xdr:cNvSpPr>
      </xdr:nvSpPr>
      <xdr:spPr bwMode="auto">
        <a:xfrm>
          <a:off x="166497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219075</xdr:colOff>
      <xdr:row>0</xdr:row>
      <xdr:rowOff>0</xdr:rowOff>
    </xdr:from>
    <xdr:to>
      <xdr:col>13</xdr:col>
      <xdr:colOff>88713</xdr:colOff>
      <xdr:row>1</xdr:row>
      <xdr:rowOff>35123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id="{E8C32192-A0AA-4C35-8DD5-0F8E18A66042}"/>
            </a:ext>
          </a:extLst>
        </xdr:cNvPr>
        <xdr:cNvSpPr txBox="1">
          <a:spLocks noChangeArrowheads="1"/>
        </xdr:cNvSpPr>
      </xdr:nvSpPr>
      <xdr:spPr bwMode="auto">
        <a:xfrm>
          <a:off x="175641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80529</xdr:colOff>
      <xdr:row>0</xdr:row>
      <xdr:rowOff>0</xdr:rowOff>
    </xdr:from>
    <xdr:to>
      <xdr:col>17</xdr:col>
      <xdr:colOff>187439</xdr:colOff>
      <xdr:row>1</xdr:row>
      <xdr:rowOff>35123</xdr:rowOff>
    </xdr:to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id="{5C30FD10-3A5F-4BFA-83E7-3A0BC43672EB}"/>
            </a:ext>
          </a:extLst>
        </xdr:cNvPr>
        <xdr:cNvSpPr txBox="1">
          <a:spLocks noChangeArrowheads="1"/>
        </xdr:cNvSpPr>
      </xdr:nvSpPr>
      <xdr:spPr bwMode="auto">
        <a:xfrm>
          <a:off x="19711554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219075</xdr:colOff>
      <xdr:row>0</xdr:row>
      <xdr:rowOff>0</xdr:rowOff>
    </xdr:from>
    <xdr:to>
      <xdr:col>19</xdr:col>
      <xdr:colOff>85725</xdr:colOff>
      <xdr:row>1</xdr:row>
      <xdr:rowOff>35123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6946C105-E0D8-4917-892B-4A98F5991B7B}"/>
            </a:ext>
          </a:extLst>
        </xdr:cNvPr>
        <xdr:cNvSpPr txBox="1">
          <a:spLocks noChangeArrowheads="1"/>
        </xdr:cNvSpPr>
      </xdr:nvSpPr>
      <xdr:spPr bwMode="auto">
        <a:xfrm>
          <a:off x="20326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219075</xdr:colOff>
      <xdr:row>0</xdr:row>
      <xdr:rowOff>0</xdr:rowOff>
    </xdr:from>
    <xdr:to>
      <xdr:col>21</xdr:col>
      <xdr:colOff>85725</xdr:colOff>
      <xdr:row>1</xdr:row>
      <xdr:rowOff>35123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DCC34995-3F80-4E56-B8FA-3C432110975E}"/>
            </a:ext>
          </a:extLst>
        </xdr:cNvPr>
        <xdr:cNvSpPr txBox="1">
          <a:spLocks noChangeArrowheads="1"/>
        </xdr:cNvSpPr>
      </xdr:nvSpPr>
      <xdr:spPr bwMode="auto">
        <a:xfrm>
          <a:off x="212407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219075</xdr:colOff>
      <xdr:row>0</xdr:row>
      <xdr:rowOff>0</xdr:rowOff>
    </xdr:from>
    <xdr:to>
      <xdr:col>25</xdr:col>
      <xdr:colOff>85725</xdr:colOff>
      <xdr:row>1</xdr:row>
      <xdr:rowOff>35123</xdr:rowOff>
    </xdr:to>
    <xdr:sp macro="" textlink="">
      <xdr:nvSpPr>
        <xdr:cNvPr id="18" name="Text Box 45">
          <a:extLst>
            <a:ext uri="{FF2B5EF4-FFF2-40B4-BE49-F238E27FC236}">
              <a16:creationId xmlns:a16="http://schemas.microsoft.com/office/drawing/2014/main" id="{3AFA30BE-9045-456E-B545-E417E21668FA}"/>
            </a:ext>
          </a:extLst>
        </xdr:cNvPr>
        <xdr:cNvSpPr txBox="1">
          <a:spLocks noChangeArrowheads="1"/>
        </xdr:cNvSpPr>
      </xdr:nvSpPr>
      <xdr:spPr bwMode="auto">
        <a:xfrm>
          <a:off x="230695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219075</xdr:colOff>
      <xdr:row>0</xdr:row>
      <xdr:rowOff>0</xdr:rowOff>
    </xdr:from>
    <xdr:to>
      <xdr:col>27</xdr:col>
      <xdr:colOff>72571</xdr:colOff>
      <xdr:row>1</xdr:row>
      <xdr:rowOff>35123</xdr:rowOff>
    </xdr:to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B4919C0A-E279-4EE7-A17E-BC431C8DD437}"/>
            </a:ext>
          </a:extLst>
        </xdr:cNvPr>
        <xdr:cNvSpPr txBox="1">
          <a:spLocks noChangeArrowheads="1"/>
        </xdr:cNvSpPr>
      </xdr:nvSpPr>
      <xdr:spPr bwMode="auto">
        <a:xfrm>
          <a:off x="239839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219075</xdr:colOff>
      <xdr:row>0</xdr:row>
      <xdr:rowOff>0</xdr:rowOff>
    </xdr:from>
    <xdr:to>
      <xdr:col>29</xdr:col>
      <xdr:colOff>85725</xdr:colOff>
      <xdr:row>1</xdr:row>
      <xdr:rowOff>35123</xdr:rowOff>
    </xdr:to>
    <xdr:sp macro="" textlink="">
      <xdr:nvSpPr>
        <xdr:cNvPr id="20" name="Text Box 45">
          <a:extLst>
            <a:ext uri="{FF2B5EF4-FFF2-40B4-BE49-F238E27FC236}">
              <a16:creationId xmlns:a16="http://schemas.microsoft.com/office/drawing/2014/main" id="{C9EB8F2B-D5AE-425C-A36F-6F823CA18E82}"/>
            </a:ext>
          </a:extLst>
        </xdr:cNvPr>
        <xdr:cNvSpPr txBox="1">
          <a:spLocks noChangeArrowheads="1"/>
        </xdr:cNvSpPr>
      </xdr:nvSpPr>
      <xdr:spPr bwMode="auto">
        <a:xfrm>
          <a:off x="24898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33</xdr:col>
      <xdr:colOff>104775</xdr:colOff>
      <xdr:row>1</xdr:row>
      <xdr:rowOff>35123</xdr:rowOff>
    </xdr:to>
    <xdr:sp macro="" textlink="">
      <xdr:nvSpPr>
        <xdr:cNvPr id="21" name="Text Box 45">
          <a:extLst>
            <a:ext uri="{FF2B5EF4-FFF2-40B4-BE49-F238E27FC236}">
              <a16:creationId xmlns:a16="http://schemas.microsoft.com/office/drawing/2014/main" id="{D9046603-B4A3-469C-A6AE-D17D05D033DF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33</xdr:col>
      <xdr:colOff>104775</xdr:colOff>
      <xdr:row>1</xdr:row>
      <xdr:rowOff>35123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30089564-E17E-4E7C-BA79-7D148A53566B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33</xdr:col>
      <xdr:colOff>104775</xdr:colOff>
      <xdr:row>1</xdr:row>
      <xdr:rowOff>35123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FF97A9F8-41C0-4A9F-93F5-8837D4214B80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1</xdr:row>
      <xdr:rowOff>57150</xdr:rowOff>
    </xdr:from>
    <xdr:to>
      <xdr:col>10</xdr:col>
      <xdr:colOff>85725</xdr:colOff>
      <xdr:row>1</xdr:row>
      <xdr:rowOff>288726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9F7EDB21-F2FC-4F4B-9574-A9D89EF42F31}"/>
            </a:ext>
          </a:extLst>
        </xdr:cNvPr>
        <xdr:cNvSpPr txBox="1">
          <a:spLocks noChangeArrowheads="1"/>
        </xdr:cNvSpPr>
      </xdr:nvSpPr>
      <xdr:spPr bwMode="auto">
        <a:xfrm>
          <a:off x="161925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104775</xdr:colOff>
      <xdr:row>1</xdr:row>
      <xdr:rowOff>231576</xdr:rowOff>
    </xdr:to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8EDEC6D5-7234-4E53-A92A-2EABA5EC8588}"/>
            </a:ext>
          </a:extLst>
        </xdr:cNvPr>
        <xdr:cNvSpPr txBox="1">
          <a:spLocks noChangeArrowheads="1"/>
        </xdr:cNvSpPr>
      </xdr:nvSpPr>
      <xdr:spPr bwMode="auto">
        <a:xfrm>
          <a:off x="173450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104775</xdr:colOff>
      <xdr:row>1</xdr:row>
      <xdr:rowOff>231576</xdr:rowOff>
    </xdr:to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42C99A9D-A90C-4220-B033-FFEA96BD3952}"/>
            </a:ext>
          </a:extLst>
        </xdr:cNvPr>
        <xdr:cNvSpPr txBox="1">
          <a:spLocks noChangeArrowheads="1"/>
        </xdr:cNvSpPr>
      </xdr:nvSpPr>
      <xdr:spPr bwMode="auto">
        <a:xfrm>
          <a:off x="182594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231576</xdr:rowOff>
    </xdr:to>
    <xdr:sp macro="" textlink="">
      <xdr:nvSpPr>
        <xdr:cNvPr id="28" name="Text Box 45">
          <a:extLst>
            <a:ext uri="{FF2B5EF4-FFF2-40B4-BE49-F238E27FC236}">
              <a16:creationId xmlns:a16="http://schemas.microsoft.com/office/drawing/2014/main" id="{6854AE28-CC2F-46E5-BBED-D2FB39F1068B}"/>
            </a:ext>
          </a:extLst>
        </xdr:cNvPr>
        <xdr:cNvSpPr txBox="1">
          <a:spLocks noChangeArrowheads="1"/>
        </xdr:cNvSpPr>
      </xdr:nvSpPr>
      <xdr:spPr bwMode="auto">
        <a:xfrm>
          <a:off x="191738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104775</xdr:colOff>
      <xdr:row>1</xdr:row>
      <xdr:rowOff>231576</xdr:rowOff>
    </xdr:to>
    <xdr:sp macro="" textlink="">
      <xdr:nvSpPr>
        <xdr:cNvPr id="29" name="Text Box 45">
          <a:extLst>
            <a:ext uri="{FF2B5EF4-FFF2-40B4-BE49-F238E27FC236}">
              <a16:creationId xmlns:a16="http://schemas.microsoft.com/office/drawing/2014/main" id="{13ED9F85-02AF-47D3-9736-7DBDA1129578}"/>
            </a:ext>
          </a:extLst>
        </xdr:cNvPr>
        <xdr:cNvSpPr txBox="1">
          <a:spLocks noChangeArrowheads="1"/>
        </xdr:cNvSpPr>
      </xdr:nvSpPr>
      <xdr:spPr bwMode="auto">
        <a:xfrm>
          <a:off x="20107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104775</xdr:colOff>
      <xdr:row>1</xdr:row>
      <xdr:rowOff>231576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5057F3AA-872C-47CC-B914-A173D90CD2FF}"/>
            </a:ext>
          </a:extLst>
        </xdr:cNvPr>
        <xdr:cNvSpPr txBox="1">
          <a:spLocks noChangeArrowheads="1"/>
        </xdr:cNvSpPr>
      </xdr:nvSpPr>
      <xdr:spPr bwMode="auto">
        <a:xfrm>
          <a:off x="21021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104775</xdr:colOff>
      <xdr:row>1</xdr:row>
      <xdr:rowOff>231576</xdr:rowOff>
    </xdr:to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AF13BC0E-3703-45E1-B0CD-3F7E43D7C4FC}"/>
            </a:ext>
          </a:extLst>
        </xdr:cNvPr>
        <xdr:cNvSpPr txBox="1">
          <a:spLocks noChangeArrowheads="1"/>
        </xdr:cNvSpPr>
      </xdr:nvSpPr>
      <xdr:spPr bwMode="auto">
        <a:xfrm>
          <a:off x="219360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1</xdr:row>
      <xdr:rowOff>0</xdr:rowOff>
    </xdr:from>
    <xdr:to>
      <xdr:col>24</xdr:col>
      <xdr:colOff>104775</xdr:colOff>
      <xdr:row>1</xdr:row>
      <xdr:rowOff>231576</xdr:rowOff>
    </xdr:to>
    <xdr:sp macro="" textlink="">
      <xdr:nvSpPr>
        <xdr:cNvPr id="32" name="Text Box 45">
          <a:extLst>
            <a:ext uri="{FF2B5EF4-FFF2-40B4-BE49-F238E27FC236}">
              <a16:creationId xmlns:a16="http://schemas.microsoft.com/office/drawing/2014/main" id="{5902F83E-6F50-4A2D-85D0-6A19BA6B240B}"/>
            </a:ext>
          </a:extLst>
        </xdr:cNvPr>
        <xdr:cNvSpPr txBox="1">
          <a:spLocks noChangeArrowheads="1"/>
        </xdr:cNvSpPr>
      </xdr:nvSpPr>
      <xdr:spPr bwMode="auto">
        <a:xfrm>
          <a:off x="228504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</xdr:row>
      <xdr:rowOff>0</xdr:rowOff>
    </xdr:from>
    <xdr:to>
      <xdr:col>26</xdr:col>
      <xdr:colOff>104775</xdr:colOff>
      <xdr:row>1</xdr:row>
      <xdr:rowOff>231576</xdr:rowOff>
    </xdr:to>
    <xdr:sp macro="" textlink="">
      <xdr:nvSpPr>
        <xdr:cNvPr id="33" name="Text Box 45">
          <a:extLst>
            <a:ext uri="{FF2B5EF4-FFF2-40B4-BE49-F238E27FC236}">
              <a16:creationId xmlns:a16="http://schemas.microsoft.com/office/drawing/2014/main" id="{B4B3FAFA-0D32-469D-938C-F7558910F5DB}"/>
            </a:ext>
          </a:extLst>
        </xdr:cNvPr>
        <xdr:cNvSpPr txBox="1">
          <a:spLocks noChangeArrowheads="1"/>
        </xdr:cNvSpPr>
      </xdr:nvSpPr>
      <xdr:spPr bwMode="auto">
        <a:xfrm>
          <a:off x="237648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1</xdr:row>
      <xdr:rowOff>0</xdr:rowOff>
    </xdr:from>
    <xdr:to>
      <xdr:col>28</xdr:col>
      <xdr:colOff>104775</xdr:colOff>
      <xdr:row>1</xdr:row>
      <xdr:rowOff>231576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166A288C-C3B3-4DC7-978A-851E967584CC}"/>
            </a:ext>
          </a:extLst>
        </xdr:cNvPr>
        <xdr:cNvSpPr txBox="1">
          <a:spLocks noChangeArrowheads="1"/>
        </xdr:cNvSpPr>
      </xdr:nvSpPr>
      <xdr:spPr bwMode="auto">
        <a:xfrm>
          <a:off x="24679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104775</xdr:colOff>
      <xdr:row>1</xdr:row>
      <xdr:rowOff>231576</xdr:rowOff>
    </xdr:to>
    <xdr:sp macro="" textlink="">
      <xdr:nvSpPr>
        <xdr:cNvPr id="35" name="Text Box 45">
          <a:extLst>
            <a:ext uri="{FF2B5EF4-FFF2-40B4-BE49-F238E27FC236}">
              <a16:creationId xmlns:a16="http://schemas.microsoft.com/office/drawing/2014/main" id="{E24DBC8B-7FAA-4202-8080-182445B99E69}"/>
            </a:ext>
          </a:extLst>
        </xdr:cNvPr>
        <xdr:cNvSpPr txBox="1">
          <a:spLocks noChangeArrowheads="1"/>
        </xdr:cNvSpPr>
      </xdr:nvSpPr>
      <xdr:spPr bwMode="auto">
        <a:xfrm>
          <a:off x="25593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219075</xdr:colOff>
      <xdr:row>1</xdr:row>
      <xdr:rowOff>57150</xdr:rowOff>
    </xdr:from>
    <xdr:to>
      <xdr:col>12</xdr:col>
      <xdr:colOff>66329</xdr:colOff>
      <xdr:row>1</xdr:row>
      <xdr:rowOff>288726</xdr:rowOff>
    </xdr:to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1A24A37B-3906-41CA-B6BB-0F1D741911F9}"/>
            </a:ext>
          </a:extLst>
        </xdr:cNvPr>
        <xdr:cNvSpPr txBox="1">
          <a:spLocks noChangeArrowheads="1"/>
        </xdr:cNvSpPr>
      </xdr:nvSpPr>
      <xdr:spPr bwMode="auto">
        <a:xfrm>
          <a:off x="171069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1</xdr:row>
      <xdr:rowOff>57150</xdr:rowOff>
    </xdr:from>
    <xdr:to>
      <xdr:col>14</xdr:col>
      <xdr:colOff>68731</xdr:colOff>
      <xdr:row>1</xdr:row>
      <xdr:rowOff>288726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6DBDBA5B-C365-43B8-8E60-2114F5E8959B}"/>
            </a:ext>
          </a:extLst>
        </xdr:cNvPr>
        <xdr:cNvSpPr txBox="1">
          <a:spLocks noChangeArrowheads="1"/>
        </xdr:cNvSpPr>
      </xdr:nvSpPr>
      <xdr:spPr bwMode="auto">
        <a:xfrm>
          <a:off x="180213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80529</xdr:colOff>
      <xdr:row>1</xdr:row>
      <xdr:rowOff>57150</xdr:rowOff>
    </xdr:from>
    <xdr:to>
      <xdr:col>16</xdr:col>
      <xdr:colOff>185304</xdr:colOff>
      <xdr:row>1</xdr:row>
      <xdr:rowOff>288726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C8C05DB1-5867-4674-84D4-2BA3CBFC4DAC}"/>
            </a:ext>
          </a:extLst>
        </xdr:cNvPr>
        <xdr:cNvSpPr txBox="1">
          <a:spLocks noChangeArrowheads="1"/>
        </xdr:cNvSpPr>
      </xdr:nvSpPr>
      <xdr:spPr bwMode="auto">
        <a:xfrm>
          <a:off x="19254354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219075</xdr:colOff>
      <xdr:row>1</xdr:row>
      <xdr:rowOff>57150</xdr:rowOff>
    </xdr:from>
    <xdr:to>
      <xdr:col>18</xdr:col>
      <xdr:colOff>81964</xdr:colOff>
      <xdr:row>1</xdr:row>
      <xdr:rowOff>288726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F16D5959-DD71-4634-B374-84BBA4DBBF17}"/>
            </a:ext>
          </a:extLst>
        </xdr:cNvPr>
        <xdr:cNvSpPr txBox="1">
          <a:spLocks noChangeArrowheads="1"/>
        </xdr:cNvSpPr>
      </xdr:nvSpPr>
      <xdr:spPr bwMode="auto">
        <a:xfrm>
          <a:off x="198501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219075</xdr:colOff>
      <xdr:row>1</xdr:row>
      <xdr:rowOff>57150</xdr:rowOff>
    </xdr:from>
    <xdr:to>
      <xdr:col>20</xdr:col>
      <xdr:colOff>79856</xdr:colOff>
      <xdr:row>1</xdr:row>
      <xdr:rowOff>288726</xdr:rowOff>
    </xdr:to>
    <xdr:sp macro="" textlink="">
      <xdr:nvSpPr>
        <xdr:cNvPr id="40" name="Text Box 45">
          <a:extLst>
            <a:ext uri="{FF2B5EF4-FFF2-40B4-BE49-F238E27FC236}">
              <a16:creationId xmlns:a16="http://schemas.microsoft.com/office/drawing/2014/main" id="{2C8AFFE0-27AA-434A-B354-0797F3057DA0}"/>
            </a:ext>
          </a:extLst>
        </xdr:cNvPr>
        <xdr:cNvSpPr txBox="1">
          <a:spLocks noChangeArrowheads="1"/>
        </xdr:cNvSpPr>
      </xdr:nvSpPr>
      <xdr:spPr bwMode="auto">
        <a:xfrm>
          <a:off x="20783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219075</xdr:colOff>
      <xdr:row>1</xdr:row>
      <xdr:rowOff>57150</xdr:rowOff>
    </xdr:from>
    <xdr:to>
      <xdr:col>22</xdr:col>
      <xdr:colOff>85191</xdr:colOff>
      <xdr:row>1</xdr:row>
      <xdr:rowOff>288726</xdr:rowOff>
    </xdr:to>
    <xdr:sp macro="" textlink="">
      <xdr:nvSpPr>
        <xdr:cNvPr id="41" name="Text Box 45">
          <a:extLst>
            <a:ext uri="{FF2B5EF4-FFF2-40B4-BE49-F238E27FC236}">
              <a16:creationId xmlns:a16="http://schemas.microsoft.com/office/drawing/2014/main" id="{E9903F8C-D2E4-4AC8-8056-BE77D9D6AFEA}"/>
            </a:ext>
          </a:extLst>
        </xdr:cNvPr>
        <xdr:cNvSpPr txBox="1">
          <a:spLocks noChangeArrowheads="1"/>
        </xdr:cNvSpPr>
      </xdr:nvSpPr>
      <xdr:spPr bwMode="auto">
        <a:xfrm>
          <a:off x="21697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219075</xdr:colOff>
      <xdr:row>1</xdr:row>
      <xdr:rowOff>57150</xdr:rowOff>
    </xdr:from>
    <xdr:to>
      <xdr:col>24</xdr:col>
      <xdr:colOff>81429</xdr:colOff>
      <xdr:row>1</xdr:row>
      <xdr:rowOff>288726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4C604EFC-6D45-4251-A6AF-398699CDFCCB}"/>
            </a:ext>
          </a:extLst>
        </xdr:cNvPr>
        <xdr:cNvSpPr txBox="1">
          <a:spLocks noChangeArrowheads="1"/>
        </xdr:cNvSpPr>
      </xdr:nvSpPr>
      <xdr:spPr bwMode="auto">
        <a:xfrm>
          <a:off x="226123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219075</xdr:colOff>
      <xdr:row>1</xdr:row>
      <xdr:rowOff>57150</xdr:rowOff>
    </xdr:from>
    <xdr:to>
      <xdr:col>26</xdr:col>
      <xdr:colOff>85725</xdr:colOff>
      <xdr:row>1</xdr:row>
      <xdr:rowOff>288726</xdr:rowOff>
    </xdr:to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B74CE016-0305-4D30-96D6-B5AC4E027698}"/>
            </a:ext>
          </a:extLst>
        </xdr:cNvPr>
        <xdr:cNvSpPr txBox="1">
          <a:spLocks noChangeArrowheads="1"/>
        </xdr:cNvSpPr>
      </xdr:nvSpPr>
      <xdr:spPr bwMode="auto">
        <a:xfrm>
          <a:off x="235267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219075</xdr:colOff>
      <xdr:row>1</xdr:row>
      <xdr:rowOff>57150</xdr:rowOff>
    </xdr:from>
    <xdr:to>
      <xdr:col>28</xdr:col>
      <xdr:colOff>79829</xdr:colOff>
      <xdr:row>1</xdr:row>
      <xdr:rowOff>288726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BEEB8CE7-3E54-494F-98BE-60593593965C}"/>
            </a:ext>
          </a:extLst>
        </xdr:cNvPr>
        <xdr:cNvSpPr txBox="1">
          <a:spLocks noChangeArrowheads="1"/>
        </xdr:cNvSpPr>
      </xdr:nvSpPr>
      <xdr:spPr bwMode="auto">
        <a:xfrm>
          <a:off x="244411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219075</xdr:colOff>
      <xdr:row>1</xdr:row>
      <xdr:rowOff>57150</xdr:rowOff>
    </xdr:from>
    <xdr:to>
      <xdr:col>30</xdr:col>
      <xdr:colOff>65794</xdr:colOff>
      <xdr:row>1</xdr:row>
      <xdr:rowOff>288726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A2CB4A1A-754D-4918-B530-94AF3D4DB33B}"/>
            </a:ext>
          </a:extLst>
        </xdr:cNvPr>
        <xdr:cNvSpPr txBox="1">
          <a:spLocks noChangeArrowheads="1"/>
        </xdr:cNvSpPr>
      </xdr:nvSpPr>
      <xdr:spPr bwMode="auto">
        <a:xfrm>
          <a:off x="25355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219075</xdr:colOff>
      <xdr:row>1</xdr:row>
      <xdr:rowOff>57150</xdr:rowOff>
    </xdr:from>
    <xdr:to>
      <xdr:col>32</xdr:col>
      <xdr:colOff>82496</xdr:colOff>
      <xdr:row>1</xdr:row>
      <xdr:rowOff>288726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D19D0FD7-4011-427F-A53D-52AFFE44AD7D}"/>
            </a:ext>
          </a:extLst>
        </xdr:cNvPr>
        <xdr:cNvSpPr txBox="1">
          <a:spLocks noChangeArrowheads="1"/>
        </xdr:cNvSpPr>
      </xdr:nvSpPr>
      <xdr:spPr bwMode="auto">
        <a:xfrm>
          <a:off x="26269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1971675</xdr:colOff>
      <xdr:row>1</xdr:row>
      <xdr:rowOff>209550</xdr:rowOff>
    </xdr:to>
    <xdr:pic>
      <xdr:nvPicPr>
        <xdr:cNvPr id="2" name="gráficos1">
          <a:extLst>
            <a:ext uri="{FF2B5EF4-FFF2-40B4-BE49-F238E27FC236}">
              <a16:creationId xmlns:a16="http://schemas.microsoft.com/office/drawing/2014/main" id="{44787E12-1598-4A12-86BD-7F6278B1ACD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95400" y="0"/>
          <a:ext cx="2019300" cy="4857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78920</xdr:rowOff>
    </xdr:to>
    <xdr:sp macro="" textlink="">
      <xdr:nvSpPr>
        <xdr:cNvPr id="3" name="avatar">
          <a:extLst>
            <a:ext uri="{FF2B5EF4-FFF2-40B4-BE49-F238E27FC236}">
              <a16:creationId xmlns:a16="http://schemas.microsoft.com/office/drawing/2014/main" id="{1AD69AFC-75F0-4C2C-9A98-C1067D6750F8}"/>
            </a:ext>
            <a:ext uri="{147F2762-F138-4A5C-976F-8EAC2B608ADB}">
              <a16:predDERef xmlns:a16="http://schemas.microsoft.com/office/drawing/2014/main" pred="{44787E12-1598-4A12-86BD-7F6278B1ACD0}"/>
            </a:ext>
          </a:extLst>
        </xdr:cNvPr>
        <xdr:cNvSpPr>
          <a:spLocks noChangeAspect="1" noChangeArrowheads="1"/>
        </xdr:cNvSpPr>
      </xdr:nvSpPr>
      <xdr:spPr bwMode="auto">
        <a:xfrm>
          <a:off x="32334200" y="1397000"/>
          <a:ext cx="304800" cy="263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304800</xdr:colOff>
      <xdr:row>4</xdr:row>
      <xdr:rowOff>158296</xdr:rowOff>
    </xdr:to>
    <xdr:sp macro="" textlink="">
      <xdr:nvSpPr>
        <xdr:cNvPr id="4" name="avatar">
          <a:extLst>
            <a:ext uri="{FF2B5EF4-FFF2-40B4-BE49-F238E27FC236}">
              <a16:creationId xmlns:a16="http://schemas.microsoft.com/office/drawing/2014/main" id="{CDD494B1-1B44-407E-B5F9-4FAE9957CA54}"/>
            </a:ext>
            <a:ext uri="{147F2762-F138-4A5C-976F-8EAC2B608ADB}">
              <a16:predDERef xmlns:a16="http://schemas.microsoft.com/office/drawing/2014/main" pred="{1AD69AFC-75F0-4C2C-9A98-C1067D6750F8}"/>
            </a:ext>
          </a:extLst>
        </xdr:cNvPr>
        <xdr:cNvSpPr>
          <a:spLocks noChangeAspect="1" noChangeArrowheads="1"/>
        </xdr:cNvSpPr>
      </xdr:nvSpPr>
      <xdr:spPr bwMode="auto">
        <a:xfrm>
          <a:off x="14852650" y="730250"/>
          <a:ext cx="304800" cy="37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D821CE3-CDD4-4D58-BBFA-192DA7DD5682}" userId="S::luz.palacios@uaesp.gov.co::bc65a817-fd8f-4994-ac3c-3d6b16d38429" providerId="AD"/>
  <person displayName="Sharon Tatiana Amaya Garcia" id="{05D29B6E-F4E5-41EF-A74D-CF20EA797EF6}" userId="S::sharon.amaya@uaesp.gov.co::ad1945a2-5efe-4e85-96de-6c314812ea9b" providerId="AD"/>
  <person displayName="Sonia Gutierrez Barreto" id="{836E6201-D250-49EB-B4A4-56D014E2DA83}" userId="S::sonia.gutierrez@uaesp.gov.co::312ad2e5-37dc-41f9-884a-a49f63f3eec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1-20T21:39:18.01" personId="{4D821CE3-CDD4-4D58-BBFA-192DA7DD5682}" id="{5504B286-5693-4735-A892-EB85AE858E58}">
    <text>Establecer el porcentaje a alcanzar en la vigencia</text>
  </threadedComment>
  <threadedComment ref="I1" dT="2022-01-20T21:52:35.50" personId="{4D821CE3-CDD4-4D58-BBFA-192DA7DD5682}" id="{06507600-332C-4261-9535-21541F999DB9}">
    <text>Establecer el numero de actividades a desarrollar por mes</text>
  </threadedComment>
  <threadedComment ref="H2" dT="2022-01-20T21:40:13.29" personId="{4D821CE3-CDD4-4D58-BBFA-192DA7DD5682}" id="{E7BE3F68-1509-4D9B-A32C-12F7E71CC8A6}">
    <text>Poner el nombre del responsable de ejcutar la actividad</text>
  </threadedComment>
  <threadedComment ref="O27" dT="2024-01-12T21:25:06.88" personId="{836E6201-D250-49EB-B4A4-56D014E2DA83}" id="{A8C4D84E-6A9F-408B-8C64-32CA165AE86C}" done="1">
    <text>Articular con Diana Castro</text>
  </threadedComment>
  <threadedComment ref="AC27" dT="2024-01-12T20:30:20.04" personId="{05D29B6E-F4E5-41EF-A74D-CF20EA797EF6}" id="{4BC551EB-7C77-474A-AED7-47595F3CAFBE}">
    <text>Articularnos con Clima laboral</text>
  </threadedComment>
  <threadedComment ref="Q51" dT="2024-01-12T20:04:36.61" personId="{05D29B6E-F4E5-41EF-A74D-CF20EA797EF6}" id="{C22F43F1-94C5-4C0A-AB2F-A356CA93F5A7}">
    <text>Trabajar estres como Mindfulness articulado con bienestar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D611-D368-4359-983F-FF3227C822CE}">
  <dimension ref="A1:CN80"/>
  <sheetViews>
    <sheetView showGridLines="0" view="pageBreakPreview" zoomScale="70" zoomScaleNormal="50" zoomScaleSheetLayoutView="70" zoomScalePageLayoutView="55" workbookViewId="0">
      <pane ySplit="1" topLeftCell="A21" activePane="bottomLeft" state="frozen"/>
      <selection pane="bottomLeft" activeCell="B78" sqref="B78:G78"/>
    </sheetView>
  </sheetViews>
  <sheetFormatPr baseColWidth="10" defaultColWidth="11.453125" defaultRowHeight="15.5"/>
  <cols>
    <col min="1" max="1" width="2.453125" style="1" customWidth="1"/>
    <col min="2" max="2" width="14.7265625" style="1" customWidth="1"/>
    <col min="3" max="3" width="40.453125" style="1" customWidth="1"/>
    <col min="4" max="4" width="29.453125" style="66" customWidth="1"/>
    <col min="5" max="5" width="8.26953125" style="66" customWidth="1"/>
    <col min="6" max="6" width="6.453125" style="1" customWidth="1"/>
    <col min="7" max="7" width="9.1796875" style="1" customWidth="1"/>
    <col min="8" max="8" width="10.453125" style="1" customWidth="1"/>
    <col min="9" max="17" width="3.54296875" style="1" customWidth="1"/>
    <col min="18" max="21" width="3.54296875" style="2" customWidth="1"/>
    <col min="22" max="22" width="3.54296875" style="1" customWidth="1"/>
    <col min="23" max="25" width="3.54296875" style="40" customWidth="1"/>
    <col min="26" max="32" width="3.54296875" style="1" customWidth="1"/>
    <col min="33" max="35" width="20.7265625" style="1" customWidth="1"/>
    <col min="36" max="36" width="40.7265625" style="1" customWidth="1"/>
    <col min="37" max="241" width="11.453125" style="1"/>
    <col min="242" max="242" width="2.453125" style="1" customWidth="1"/>
    <col min="243" max="244" width="26.81640625" style="1" customWidth="1"/>
    <col min="245" max="245" width="42" style="1" customWidth="1"/>
    <col min="246" max="247" width="26.81640625" style="1" customWidth="1"/>
    <col min="248" max="271" width="6.81640625" style="1" customWidth="1"/>
    <col min="272" max="273" width="14.453125" style="1" customWidth="1"/>
    <col min="274" max="274" width="39.81640625" style="1" customWidth="1"/>
    <col min="275" max="275" width="3.54296875" style="1" customWidth="1"/>
    <col min="276" max="497" width="11.453125" style="1"/>
    <col min="498" max="498" width="2.453125" style="1" customWidth="1"/>
    <col min="499" max="500" width="26.81640625" style="1" customWidth="1"/>
    <col min="501" max="501" width="42" style="1" customWidth="1"/>
    <col min="502" max="503" width="26.81640625" style="1" customWidth="1"/>
    <col min="504" max="527" width="6.81640625" style="1" customWidth="1"/>
    <col min="528" max="529" width="14.453125" style="1" customWidth="1"/>
    <col min="530" max="530" width="39.81640625" style="1" customWidth="1"/>
    <col min="531" max="531" width="3.54296875" style="1" customWidth="1"/>
    <col min="532" max="753" width="11.453125" style="1"/>
    <col min="754" max="754" width="2.453125" style="1" customWidth="1"/>
    <col min="755" max="756" width="26.81640625" style="1" customWidth="1"/>
    <col min="757" max="757" width="42" style="1" customWidth="1"/>
    <col min="758" max="759" width="26.81640625" style="1" customWidth="1"/>
    <col min="760" max="783" width="6.81640625" style="1" customWidth="1"/>
    <col min="784" max="785" width="14.453125" style="1" customWidth="1"/>
    <col min="786" max="786" width="39.81640625" style="1" customWidth="1"/>
    <col min="787" max="787" width="3.54296875" style="1" customWidth="1"/>
    <col min="788" max="1009" width="11.453125" style="1"/>
    <col min="1010" max="1010" width="2.453125" style="1" customWidth="1"/>
    <col min="1011" max="1012" width="26.81640625" style="1" customWidth="1"/>
    <col min="1013" max="1013" width="42" style="1" customWidth="1"/>
    <col min="1014" max="1015" width="26.81640625" style="1" customWidth="1"/>
    <col min="1016" max="1039" width="6.81640625" style="1" customWidth="1"/>
    <col min="1040" max="1041" width="14.453125" style="1" customWidth="1"/>
    <col min="1042" max="1042" width="39.81640625" style="1" customWidth="1"/>
    <col min="1043" max="1043" width="3.54296875" style="1" customWidth="1"/>
    <col min="1044" max="1265" width="11.453125" style="1"/>
    <col min="1266" max="1266" width="2.453125" style="1" customWidth="1"/>
    <col min="1267" max="1268" width="26.81640625" style="1" customWidth="1"/>
    <col min="1269" max="1269" width="42" style="1" customWidth="1"/>
    <col min="1270" max="1271" width="26.81640625" style="1" customWidth="1"/>
    <col min="1272" max="1295" width="6.81640625" style="1" customWidth="1"/>
    <col min="1296" max="1297" width="14.453125" style="1" customWidth="1"/>
    <col min="1298" max="1298" width="39.81640625" style="1" customWidth="1"/>
    <col min="1299" max="1299" width="3.54296875" style="1" customWidth="1"/>
    <col min="1300" max="1521" width="11.453125" style="1"/>
    <col min="1522" max="1522" width="2.453125" style="1" customWidth="1"/>
    <col min="1523" max="1524" width="26.81640625" style="1" customWidth="1"/>
    <col min="1525" max="1525" width="42" style="1" customWidth="1"/>
    <col min="1526" max="1527" width="26.81640625" style="1" customWidth="1"/>
    <col min="1528" max="1551" width="6.81640625" style="1" customWidth="1"/>
    <col min="1552" max="1553" width="14.453125" style="1" customWidth="1"/>
    <col min="1554" max="1554" width="39.81640625" style="1" customWidth="1"/>
    <col min="1555" max="1555" width="3.54296875" style="1" customWidth="1"/>
    <col min="1556" max="1777" width="11.453125" style="1"/>
    <col min="1778" max="1778" width="2.453125" style="1" customWidth="1"/>
    <col min="1779" max="1780" width="26.81640625" style="1" customWidth="1"/>
    <col min="1781" max="1781" width="42" style="1" customWidth="1"/>
    <col min="1782" max="1783" width="26.81640625" style="1" customWidth="1"/>
    <col min="1784" max="1807" width="6.81640625" style="1" customWidth="1"/>
    <col min="1808" max="1809" width="14.453125" style="1" customWidth="1"/>
    <col min="1810" max="1810" width="39.81640625" style="1" customWidth="1"/>
    <col min="1811" max="1811" width="3.54296875" style="1" customWidth="1"/>
    <col min="1812" max="2033" width="11.453125" style="1"/>
    <col min="2034" max="2034" width="2.453125" style="1" customWidth="1"/>
    <col min="2035" max="2036" width="26.81640625" style="1" customWidth="1"/>
    <col min="2037" max="2037" width="42" style="1" customWidth="1"/>
    <col min="2038" max="2039" width="26.81640625" style="1" customWidth="1"/>
    <col min="2040" max="2063" width="6.81640625" style="1" customWidth="1"/>
    <col min="2064" max="2065" width="14.453125" style="1" customWidth="1"/>
    <col min="2066" max="2066" width="39.81640625" style="1" customWidth="1"/>
    <col min="2067" max="2067" width="3.54296875" style="1" customWidth="1"/>
    <col min="2068" max="2289" width="11.453125" style="1"/>
    <col min="2290" max="2290" width="2.453125" style="1" customWidth="1"/>
    <col min="2291" max="2292" width="26.81640625" style="1" customWidth="1"/>
    <col min="2293" max="2293" width="42" style="1" customWidth="1"/>
    <col min="2294" max="2295" width="26.81640625" style="1" customWidth="1"/>
    <col min="2296" max="2319" width="6.81640625" style="1" customWidth="1"/>
    <col min="2320" max="2321" width="14.453125" style="1" customWidth="1"/>
    <col min="2322" max="2322" width="39.81640625" style="1" customWidth="1"/>
    <col min="2323" max="2323" width="3.54296875" style="1" customWidth="1"/>
    <col min="2324" max="2545" width="11.453125" style="1"/>
    <col min="2546" max="2546" width="2.453125" style="1" customWidth="1"/>
    <col min="2547" max="2548" width="26.81640625" style="1" customWidth="1"/>
    <col min="2549" max="2549" width="42" style="1" customWidth="1"/>
    <col min="2550" max="2551" width="26.81640625" style="1" customWidth="1"/>
    <col min="2552" max="2575" width="6.81640625" style="1" customWidth="1"/>
    <col min="2576" max="2577" width="14.453125" style="1" customWidth="1"/>
    <col min="2578" max="2578" width="39.81640625" style="1" customWidth="1"/>
    <col min="2579" max="2579" width="3.54296875" style="1" customWidth="1"/>
    <col min="2580" max="2801" width="11.453125" style="1"/>
    <col min="2802" max="2802" width="2.453125" style="1" customWidth="1"/>
    <col min="2803" max="2804" width="26.81640625" style="1" customWidth="1"/>
    <col min="2805" max="2805" width="42" style="1" customWidth="1"/>
    <col min="2806" max="2807" width="26.81640625" style="1" customWidth="1"/>
    <col min="2808" max="2831" width="6.81640625" style="1" customWidth="1"/>
    <col min="2832" max="2833" width="14.453125" style="1" customWidth="1"/>
    <col min="2834" max="2834" width="39.81640625" style="1" customWidth="1"/>
    <col min="2835" max="2835" width="3.54296875" style="1" customWidth="1"/>
    <col min="2836" max="3057" width="11.453125" style="1"/>
    <col min="3058" max="3058" width="2.453125" style="1" customWidth="1"/>
    <col min="3059" max="3060" width="26.81640625" style="1" customWidth="1"/>
    <col min="3061" max="3061" width="42" style="1" customWidth="1"/>
    <col min="3062" max="3063" width="26.81640625" style="1" customWidth="1"/>
    <col min="3064" max="3087" width="6.81640625" style="1" customWidth="1"/>
    <col min="3088" max="3089" width="14.453125" style="1" customWidth="1"/>
    <col min="3090" max="3090" width="39.81640625" style="1" customWidth="1"/>
    <col min="3091" max="3091" width="3.54296875" style="1" customWidth="1"/>
    <col min="3092" max="3313" width="11.453125" style="1"/>
    <col min="3314" max="3314" width="2.453125" style="1" customWidth="1"/>
    <col min="3315" max="3316" width="26.81640625" style="1" customWidth="1"/>
    <col min="3317" max="3317" width="42" style="1" customWidth="1"/>
    <col min="3318" max="3319" width="26.81640625" style="1" customWidth="1"/>
    <col min="3320" max="3343" width="6.81640625" style="1" customWidth="1"/>
    <col min="3344" max="3345" width="14.453125" style="1" customWidth="1"/>
    <col min="3346" max="3346" width="39.81640625" style="1" customWidth="1"/>
    <col min="3347" max="3347" width="3.54296875" style="1" customWidth="1"/>
    <col min="3348" max="3569" width="11.453125" style="1"/>
    <col min="3570" max="3570" width="2.453125" style="1" customWidth="1"/>
    <col min="3571" max="3572" width="26.81640625" style="1" customWidth="1"/>
    <col min="3573" max="3573" width="42" style="1" customWidth="1"/>
    <col min="3574" max="3575" width="26.81640625" style="1" customWidth="1"/>
    <col min="3576" max="3599" width="6.81640625" style="1" customWidth="1"/>
    <col min="3600" max="3601" width="14.453125" style="1" customWidth="1"/>
    <col min="3602" max="3602" width="39.81640625" style="1" customWidth="1"/>
    <col min="3603" max="3603" width="3.54296875" style="1" customWidth="1"/>
    <col min="3604" max="3825" width="11.453125" style="1"/>
    <col min="3826" max="3826" width="2.453125" style="1" customWidth="1"/>
    <col min="3827" max="3828" width="26.81640625" style="1" customWidth="1"/>
    <col min="3829" max="3829" width="42" style="1" customWidth="1"/>
    <col min="3830" max="3831" width="26.81640625" style="1" customWidth="1"/>
    <col min="3832" max="3855" width="6.81640625" style="1" customWidth="1"/>
    <col min="3856" max="3857" width="14.453125" style="1" customWidth="1"/>
    <col min="3858" max="3858" width="39.81640625" style="1" customWidth="1"/>
    <col min="3859" max="3859" width="3.54296875" style="1" customWidth="1"/>
    <col min="3860" max="4081" width="11.453125" style="1"/>
    <col min="4082" max="4082" width="2.453125" style="1" customWidth="1"/>
    <col min="4083" max="4084" width="26.81640625" style="1" customWidth="1"/>
    <col min="4085" max="4085" width="42" style="1" customWidth="1"/>
    <col min="4086" max="4087" width="26.81640625" style="1" customWidth="1"/>
    <col min="4088" max="4111" width="6.81640625" style="1" customWidth="1"/>
    <col min="4112" max="4113" width="14.453125" style="1" customWidth="1"/>
    <col min="4114" max="4114" width="39.81640625" style="1" customWidth="1"/>
    <col min="4115" max="4115" width="3.54296875" style="1" customWidth="1"/>
    <col min="4116" max="4337" width="11.453125" style="1"/>
    <col min="4338" max="4338" width="2.453125" style="1" customWidth="1"/>
    <col min="4339" max="4340" width="26.81640625" style="1" customWidth="1"/>
    <col min="4341" max="4341" width="42" style="1" customWidth="1"/>
    <col min="4342" max="4343" width="26.81640625" style="1" customWidth="1"/>
    <col min="4344" max="4367" width="6.81640625" style="1" customWidth="1"/>
    <col min="4368" max="4369" width="14.453125" style="1" customWidth="1"/>
    <col min="4370" max="4370" width="39.81640625" style="1" customWidth="1"/>
    <col min="4371" max="4371" width="3.54296875" style="1" customWidth="1"/>
    <col min="4372" max="4593" width="11.453125" style="1"/>
    <col min="4594" max="4594" width="2.453125" style="1" customWidth="1"/>
    <col min="4595" max="4596" width="26.81640625" style="1" customWidth="1"/>
    <col min="4597" max="4597" width="42" style="1" customWidth="1"/>
    <col min="4598" max="4599" width="26.81640625" style="1" customWidth="1"/>
    <col min="4600" max="4623" width="6.81640625" style="1" customWidth="1"/>
    <col min="4624" max="4625" width="14.453125" style="1" customWidth="1"/>
    <col min="4626" max="4626" width="39.81640625" style="1" customWidth="1"/>
    <col min="4627" max="4627" width="3.54296875" style="1" customWidth="1"/>
    <col min="4628" max="4849" width="11.453125" style="1"/>
    <col min="4850" max="4850" width="2.453125" style="1" customWidth="1"/>
    <col min="4851" max="4852" width="26.81640625" style="1" customWidth="1"/>
    <col min="4853" max="4853" width="42" style="1" customWidth="1"/>
    <col min="4854" max="4855" width="26.81640625" style="1" customWidth="1"/>
    <col min="4856" max="4879" width="6.81640625" style="1" customWidth="1"/>
    <col min="4880" max="4881" width="14.453125" style="1" customWidth="1"/>
    <col min="4882" max="4882" width="39.81640625" style="1" customWidth="1"/>
    <col min="4883" max="4883" width="3.54296875" style="1" customWidth="1"/>
    <col min="4884" max="5105" width="11.453125" style="1"/>
    <col min="5106" max="5106" width="2.453125" style="1" customWidth="1"/>
    <col min="5107" max="5108" width="26.81640625" style="1" customWidth="1"/>
    <col min="5109" max="5109" width="42" style="1" customWidth="1"/>
    <col min="5110" max="5111" width="26.81640625" style="1" customWidth="1"/>
    <col min="5112" max="5135" width="6.81640625" style="1" customWidth="1"/>
    <col min="5136" max="5137" width="14.453125" style="1" customWidth="1"/>
    <col min="5138" max="5138" width="39.81640625" style="1" customWidth="1"/>
    <col min="5139" max="5139" width="3.54296875" style="1" customWidth="1"/>
    <col min="5140" max="5361" width="11.453125" style="1"/>
    <col min="5362" max="5362" width="2.453125" style="1" customWidth="1"/>
    <col min="5363" max="5364" width="26.81640625" style="1" customWidth="1"/>
    <col min="5365" max="5365" width="42" style="1" customWidth="1"/>
    <col min="5366" max="5367" width="26.81640625" style="1" customWidth="1"/>
    <col min="5368" max="5391" width="6.81640625" style="1" customWidth="1"/>
    <col min="5392" max="5393" width="14.453125" style="1" customWidth="1"/>
    <col min="5394" max="5394" width="39.81640625" style="1" customWidth="1"/>
    <col min="5395" max="5395" width="3.54296875" style="1" customWidth="1"/>
    <col min="5396" max="5617" width="11.453125" style="1"/>
    <col min="5618" max="5618" width="2.453125" style="1" customWidth="1"/>
    <col min="5619" max="5620" width="26.81640625" style="1" customWidth="1"/>
    <col min="5621" max="5621" width="42" style="1" customWidth="1"/>
    <col min="5622" max="5623" width="26.81640625" style="1" customWidth="1"/>
    <col min="5624" max="5647" width="6.81640625" style="1" customWidth="1"/>
    <col min="5648" max="5649" width="14.453125" style="1" customWidth="1"/>
    <col min="5650" max="5650" width="39.81640625" style="1" customWidth="1"/>
    <col min="5651" max="5651" width="3.54296875" style="1" customWidth="1"/>
    <col min="5652" max="5873" width="11.453125" style="1"/>
    <col min="5874" max="5874" width="2.453125" style="1" customWidth="1"/>
    <col min="5875" max="5876" width="26.81640625" style="1" customWidth="1"/>
    <col min="5877" max="5877" width="42" style="1" customWidth="1"/>
    <col min="5878" max="5879" width="26.81640625" style="1" customWidth="1"/>
    <col min="5880" max="5903" width="6.81640625" style="1" customWidth="1"/>
    <col min="5904" max="5905" width="14.453125" style="1" customWidth="1"/>
    <col min="5906" max="5906" width="39.81640625" style="1" customWidth="1"/>
    <col min="5907" max="5907" width="3.54296875" style="1" customWidth="1"/>
    <col min="5908" max="6129" width="11.453125" style="1"/>
    <col min="6130" max="6130" width="2.453125" style="1" customWidth="1"/>
    <col min="6131" max="6132" width="26.81640625" style="1" customWidth="1"/>
    <col min="6133" max="6133" width="42" style="1" customWidth="1"/>
    <col min="6134" max="6135" width="26.81640625" style="1" customWidth="1"/>
    <col min="6136" max="6159" width="6.81640625" style="1" customWidth="1"/>
    <col min="6160" max="6161" width="14.453125" style="1" customWidth="1"/>
    <col min="6162" max="6162" width="39.81640625" style="1" customWidth="1"/>
    <col min="6163" max="6163" width="3.54296875" style="1" customWidth="1"/>
    <col min="6164" max="6385" width="11.453125" style="1"/>
    <col min="6386" max="6386" width="2.453125" style="1" customWidth="1"/>
    <col min="6387" max="6388" width="26.81640625" style="1" customWidth="1"/>
    <col min="6389" max="6389" width="42" style="1" customWidth="1"/>
    <col min="6390" max="6391" width="26.81640625" style="1" customWidth="1"/>
    <col min="6392" max="6415" width="6.81640625" style="1" customWidth="1"/>
    <col min="6416" max="6417" width="14.453125" style="1" customWidth="1"/>
    <col min="6418" max="6418" width="39.81640625" style="1" customWidth="1"/>
    <col min="6419" max="6419" width="3.54296875" style="1" customWidth="1"/>
    <col min="6420" max="6641" width="11.453125" style="1"/>
    <col min="6642" max="6642" width="2.453125" style="1" customWidth="1"/>
    <col min="6643" max="6644" width="26.81640625" style="1" customWidth="1"/>
    <col min="6645" max="6645" width="42" style="1" customWidth="1"/>
    <col min="6646" max="6647" width="26.81640625" style="1" customWidth="1"/>
    <col min="6648" max="6671" width="6.81640625" style="1" customWidth="1"/>
    <col min="6672" max="6673" width="14.453125" style="1" customWidth="1"/>
    <col min="6674" max="6674" width="39.81640625" style="1" customWidth="1"/>
    <col min="6675" max="6675" width="3.54296875" style="1" customWidth="1"/>
    <col min="6676" max="6897" width="11.453125" style="1"/>
    <col min="6898" max="6898" width="2.453125" style="1" customWidth="1"/>
    <col min="6899" max="6900" width="26.81640625" style="1" customWidth="1"/>
    <col min="6901" max="6901" width="42" style="1" customWidth="1"/>
    <col min="6902" max="6903" width="26.81640625" style="1" customWidth="1"/>
    <col min="6904" max="6927" width="6.81640625" style="1" customWidth="1"/>
    <col min="6928" max="6929" width="14.453125" style="1" customWidth="1"/>
    <col min="6930" max="6930" width="39.81640625" style="1" customWidth="1"/>
    <col min="6931" max="6931" width="3.54296875" style="1" customWidth="1"/>
    <col min="6932" max="7153" width="11.453125" style="1"/>
    <col min="7154" max="7154" width="2.453125" style="1" customWidth="1"/>
    <col min="7155" max="7156" width="26.81640625" style="1" customWidth="1"/>
    <col min="7157" max="7157" width="42" style="1" customWidth="1"/>
    <col min="7158" max="7159" width="26.81640625" style="1" customWidth="1"/>
    <col min="7160" max="7183" width="6.81640625" style="1" customWidth="1"/>
    <col min="7184" max="7185" width="14.453125" style="1" customWidth="1"/>
    <col min="7186" max="7186" width="39.81640625" style="1" customWidth="1"/>
    <col min="7187" max="7187" width="3.54296875" style="1" customWidth="1"/>
    <col min="7188" max="7409" width="11.453125" style="1"/>
    <col min="7410" max="7410" width="2.453125" style="1" customWidth="1"/>
    <col min="7411" max="7412" width="26.81640625" style="1" customWidth="1"/>
    <col min="7413" max="7413" width="42" style="1" customWidth="1"/>
    <col min="7414" max="7415" width="26.81640625" style="1" customWidth="1"/>
    <col min="7416" max="7439" width="6.81640625" style="1" customWidth="1"/>
    <col min="7440" max="7441" width="14.453125" style="1" customWidth="1"/>
    <col min="7442" max="7442" width="39.81640625" style="1" customWidth="1"/>
    <col min="7443" max="7443" width="3.54296875" style="1" customWidth="1"/>
    <col min="7444" max="7665" width="11.453125" style="1"/>
    <col min="7666" max="7666" width="2.453125" style="1" customWidth="1"/>
    <col min="7667" max="7668" width="26.81640625" style="1" customWidth="1"/>
    <col min="7669" max="7669" width="42" style="1" customWidth="1"/>
    <col min="7670" max="7671" width="26.81640625" style="1" customWidth="1"/>
    <col min="7672" max="7695" width="6.81640625" style="1" customWidth="1"/>
    <col min="7696" max="7697" width="14.453125" style="1" customWidth="1"/>
    <col min="7698" max="7698" width="39.81640625" style="1" customWidth="1"/>
    <col min="7699" max="7699" width="3.54296875" style="1" customWidth="1"/>
    <col min="7700" max="7921" width="11.453125" style="1"/>
    <col min="7922" max="7922" width="2.453125" style="1" customWidth="1"/>
    <col min="7923" max="7924" width="26.81640625" style="1" customWidth="1"/>
    <col min="7925" max="7925" width="42" style="1" customWidth="1"/>
    <col min="7926" max="7927" width="26.81640625" style="1" customWidth="1"/>
    <col min="7928" max="7951" width="6.81640625" style="1" customWidth="1"/>
    <col min="7952" max="7953" width="14.453125" style="1" customWidth="1"/>
    <col min="7954" max="7954" width="39.81640625" style="1" customWidth="1"/>
    <col min="7955" max="7955" width="3.54296875" style="1" customWidth="1"/>
    <col min="7956" max="8177" width="11.453125" style="1"/>
    <col min="8178" max="8178" width="2.453125" style="1" customWidth="1"/>
    <col min="8179" max="8180" width="26.81640625" style="1" customWidth="1"/>
    <col min="8181" max="8181" width="42" style="1" customWidth="1"/>
    <col min="8182" max="8183" width="26.81640625" style="1" customWidth="1"/>
    <col min="8184" max="8207" width="6.81640625" style="1" customWidth="1"/>
    <col min="8208" max="8209" width="14.453125" style="1" customWidth="1"/>
    <col min="8210" max="8210" width="39.81640625" style="1" customWidth="1"/>
    <col min="8211" max="8211" width="3.54296875" style="1" customWidth="1"/>
    <col min="8212" max="8433" width="11.453125" style="1"/>
    <col min="8434" max="8434" width="2.453125" style="1" customWidth="1"/>
    <col min="8435" max="8436" width="26.81640625" style="1" customWidth="1"/>
    <col min="8437" max="8437" width="42" style="1" customWidth="1"/>
    <col min="8438" max="8439" width="26.81640625" style="1" customWidth="1"/>
    <col min="8440" max="8463" width="6.81640625" style="1" customWidth="1"/>
    <col min="8464" max="8465" width="14.453125" style="1" customWidth="1"/>
    <col min="8466" max="8466" width="39.81640625" style="1" customWidth="1"/>
    <col min="8467" max="8467" width="3.54296875" style="1" customWidth="1"/>
    <col min="8468" max="8689" width="11.453125" style="1"/>
    <col min="8690" max="8690" width="2.453125" style="1" customWidth="1"/>
    <col min="8691" max="8692" width="26.81640625" style="1" customWidth="1"/>
    <col min="8693" max="8693" width="42" style="1" customWidth="1"/>
    <col min="8694" max="8695" width="26.81640625" style="1" customWidth="1"/>
    <col min="8696" max="8719" width="6.81640625" style="1" customWidth="1"/>
    <col min="8720" max="8721" width="14.453125" style="1" customWidth="1"/>
    <col min="8722" max="8722" width="39.81640625" style="1" customWidth="1"/>
    <col min="8723" max="8723" width="3.54296875" style="1" customWidth="1"/>
    <col min="8724" max="8945" width="11.453125" style="1"/>
    <col min="8946" max="8946" width="2.453125" style="1" customWidth="1"/>
    <col min="8947" max="8948" width="26.81640625" style="1" customWidth="1"/>
    <col min="8949" max="8949" width="42" style="1" customWidth="1"/>
    <col min="8950" max="8951" width="26.81640625" style="1" customWidth="1"/>
    <col min="8952" max="8975" width="6.81640625" style="1" customWidth="1"/>
    <col min="8976" max="8977" width="14.453125" style="1" customWidth="1"/>
    <col min="8978" max="8978" width="39.81640625" style="1" customWidth="1"/>
    <col min="8979" max="8979" width="3.54296875" style="1" customWidth="1"/>
    <col min="8980" max="9201" width="11.453125" style="1"/>
    <col min="9202" max="9202" width="2.453125" style="1" customWidth="1"/>
    <col min="9203" max="9204" width="26.81640625" style="1" customWidth="1"/>
    <col min="9205" max="9205" width="42" style="1" customWidth="1"/>
    <col min="9206" max="9207" width="26.81640625" style="1" customWidth="1"/>
    <col min="9208" max="9231" width="6.81640625" style="1" customWidth="1"/>
    <col min="9232" max="9233" width="14.453125" style="1" customWidth="1"/>
    <col min="9234" max="9234" width="39.81640625" style="1" customWidth="1"/>
    <col min="9235" max="9235" width="3.54296875" style="1" customWidth="1"/>
    <col min="9236" max="9457" width="11.453125" style="1"/>
    <col min="9458" max="9458" width="2.453125" style="1" customWidth="1"/>
    <col min="9459" max="9460" width="26.81640625" style="1" customWidth="1"/>
    <col min="9461" max="9461" width="42" style="1" customWidth="1"/>
    <col min="9462" max="9463" width="26.81640625" style="1" customWidth="1"/>
    <col min="9464" max="9487" width="6.81640625" style="1" customWidth="1"/>
    <col min="9488" max="9489" width="14.453125" style="1" customWidth="1"/>
    <col min="9490" max="9490" width="39.81640625" style="1" customWidth="1"/>
    <col min="9491" max="9491" width="3.54296875" style="1" customWidth="1"/>
    <col min="9492" max="9713" width="11.453125" style="1"/>
    <col min="9714" max="9714" width="2.453125" style="1" customWidth="1"/>
    <col min="9715" max="9716" width="26.81640625" style="1" customWidth="1"/>
    <col min="9717" max="9717" width="42" style="1" customWidth="1"/>
    <col min="9718" max="9719" width="26.81640625" style="1" customWidth="1"/>
    <col min="9720" max="9743" width="6.81640625" style="1" customWidth="1"/>
    <col min="9744" max="9745" width="14.453125" style="1" customWidth="1"/>
    <col min="9746" max="9746" width="39.81640625" style="1" customWidth="1"/>
    <col min="9747" max="9747" width="3.54296875" style="1" customWidth="1"/>
    <col min="9748" max="9969" width="11.453125" style="1"/>
    <col min="9970" max="9970" width="2.453125" style="1" customWidth="1"/>
    <col min="9971" max="9972" width="26.81640625" style="1" customWidth="1"/>
    <col min="9973" max="9973" width="42" style="1" customWidth="1"/>
    <col min="9974" max="9975" width="26.81640625" style="1" customWidth="1"/>
    <col min="9976" max="9999" width="6.81640625" style="1" customWidth="1"/>
    <col min="10000" max="10001" width="14.453125" style="1" customWidth="1"/>
    <col min="10002" max="10002" width="39.81640625" style="1" customWidth="1"/>
    <col min="10003" max="10003" width="3.54296875" style="1" customWidth="1"/>
    <col min="10004" max="10225" width="11.453125" style="1"/>
    <col min="10226" max="10226" width="2.453125" style="1" customWidth="1"/>
    <col min="10227" max="10228" width="26.81640625" style="1" customWidth="1"/>
    <col min="10229" max="10229" width="42" style="1" customWidth="1"/>
    <col min="10230" max="10231" width="26.81640625" style="1" customWidth="1"/>
    <col min="10232" max="10255" width="6.81640625" style="1" customWidth="1"/>
    <col min="10256" max="10257" width="14.453125" style="1" customWidth="1"/>
    <col min="10258" max="10258" width="39.81640625" style="1" customWidth="1"/>
    <col min="10259" max="10259" width="3.54296875" style="1" customWidth="1"/>
    <col min="10260" max="10481" width="11.453125" style="1"/>
    <col min="10482" max="10482" width="2.453125" style="1" customWidth="1"/>
    <col min="10483" max="10484" width="26.81640625" style="1" customWidth="1"/>
    <col min="10485" max="10485" width="42" style="1" customWidth="1"/>
    <col min="10486" max="10487" width="26.81640625" style="1" customWidth="1"/>
    <col min="10488" max="10511" width="6.81640625" style="1" customWidth="1"/>
    <col min="10512" max="10513" width="14.453125" style="1" customWidth="1"/>
    <col min="10514" max="10514" width="39.81640625" style="1" customWidth="1"/>
    <col min="10515" max="10515" width="3.54296875" style="1" customWidth="1"/>
    <col min="10516" max="10737" width="11.453125" style="1"/>
    <col min="10738" max="10738" width="2.453125" style="1" customWidth="1"/>
    <col min="10739" max="10740" width="26.81640625" style="1" customWidth="1"/>
    <col min="10741" max="10741" width="42" style="1" customWidth="1"/>
    <col min="10742" max="10743" width="26.81640625" style="1" customWidth="1"/>
    <col min="10744" max="10767" width="6.81640625" style="1" customWidth="1"/>
    <col min="10768" max="10769" width="14.453125" style="1" customWidth="1"/>
    <col min="10770" max="10770" width="39.81640625" style="1" customWidth="1"/>
    <col min="10771" max="10771" width="3.54296875" style="1" customWidth="1"/>
    <col min="10772" max="10993" width="11.453125" style="1"/>
    <col min="10994" max="10994" width="2.453125" style="1" customWidth="1"/>
    <col min="10995" max="10996" width="26.81640625" style="1" customWidth="1"/>
    <col min="10997" max="10997" width="42" style="1" customWidth="1"/>
    <col min="10998" max="10999" width="26.81640625" style="1" customWidth="1"/>
    <col min="11000" max="11023" width="6.81640625" style="1" customWidth="1"/>
    <col min="11024" max="11025" width="14.453125" style="1" customWidth="1"/>
    <col min="11026" max="11026" width="39.81640625" style="1" customWidth="1"/>
    <col min="11027" max="11027" width="3.54296875" style="1" customWidth="1"/>
    <col min="11028" max="11249" width="11.453125" style="1"/>
    <col min="11250" max="11250" width="2.453125" style="1" customWidth="1"/>
    <col min="11251" max="11252" width="26.81640625" style="1" customWidth="1"/>
    <col min="11253" max="11253" width="42" style="1" customWidth="1"/>
    <col min="11254" max="11255" width="26.81640625" style="1" customWidth="1"/>
    <col min="11256" max="11279" width="6.81640625" style="1" customWidth="1"/>
    <col min="11280" max="11281" width="14.453125" style="1" customWidth="1"/>
    <col min="11282" max="11282" width="39.81640625" style="1" customWidth="1"/>
    <col min="11283" max="11283" width="3.54296875" style="1" customWidth="1"/>
    <col min="11284" max="11505" width="11.453125" style="1"/>
    <col min="11506" max="11506" width="2.453125" style="1" customWidth="1"/>
    <col min="11507" max="11508" width="26.81640625" style="1" customWidth="1"/>
    <col min="11509" max="11509" width="42" style="1" customWidth="1"/>
    <col min="11510" max="11511" width="26.81640625" style="1" customWidth="1"/>
    <col min="11512" max="11535" width="6.81640625" style="1" customWidth="1"/>
    <col min="11536" max="11537" width="14.453125" style="1" customWidth="1"/>
    <col min="11538" max="11538" width="39.81640625" style="1" customWidth="1"/>
    <col min="11539" max="11539" width="3.54296875" style="1" customWidth="1"/>
    <col min="11540" max="11761" width="11.453125" style="1"/>
    <col min="11762" max="11762" width="2.453125" style="1" customWidth="1"/>
    <col min="11763" max="11764" width="26.81640625" style="1" customWidth="1"/>
    <col min="11765" max="11765" width="42" style="1" customWidth="1"/>
    <col min="11766" max="11767" width="26.81640625" style="1" customWidth="1"/>
    <col min="11768" max="11791" width="6.81640625" style="1" customWidth="1"/>
    <col min="11792" max="11793" width="14.453125" style="1" customWidth="1"/>
    <col min="11794" max="11794" width="39.81640625" style="1" customWidth="1"/>
    <col min="11795" max="11795" width="3.54296875" style="1" customWidth="1"/>
    <col min="11796" max="12017" width="11.453125" style="1"/>
    <col min="12018" max="12018" width="2.453125" style="1" customWidth="1"/>
    <col min="12019" max="12020" width="26.81640625" style="1" customWidth="1"/>
    <col min="12021" max="12021" width="42" style="1" customWidth="1"/>
    <col min="12022" max="12023" width="26.81640625" style="1" customWidth="1"/>
    <col min="12024" max="12047" width="6.81640625" style="1" customWidth="1"/>
    <col min="12048" max="12049" width="14.453125" style="1" customWidth="1"/>
    <col min="12050" max="12050" width="39.81640625" style="1" customWidth="1"/>
    <col min="12051" max="12051" width="3.54296875" style="1" customWidth="1"/>
    <col min="12052" max="12273" width="11.453125" style="1"/>
    <col min="12274" max="12274" width="2.453125" style="1" customWidth="1"/>
    <col min="12275" max="12276" width="26.81640625" style="1" customWidth="1"/>
    <col min="12277" max="12277" width="42" style="1" customWidth="1"/>
    <col min="12278" max="12279" width="26.81640625" style="1" customWidth="1"/>
    <col min="12280" max="12303" width="6.81640625" style="1" customWidth="1"/>
    <col min="12304" max="12305" width="14.453125" style="1" customWidth="1"/>
    <col min="12306" max="12306" width="39.81640625" style="1" customWidth="1"/>
    <col min="12307" max="12307" width="3.54296875" style="1" customWidth="1"/>
    <col min="12308" max="12529" width="11.453125" style="1"/>
    <col min="12530" max="12530" width="2.453125" style="1" customWidth="1"/>
    <col min="12531" max="12532" width="26.81640625" style="1" customWidth="1"/>
    <col min="12533" max="12533" width="42" style="1" customWidth="1"/>
    <col min="12534" max="12535" width="26.81640625" style="1" customWidth="1"/>
    <col min="12536" max="12559" width="6.81640625" style="1" customWidth="1"/>
    <col min="12560" max="12561" width="14.453125" style="1" customWidth="1"/>
    <col min="12562" max="12562" width="39.81640625" style="1" customWidth="1"/>
    <col min="12563" max="12563" width="3.54296875" style="1" customWidth="1"/>
    <col min="12564" max="12785" width="11.453125" style="1"/>
    <col min="12786" max="12786" width="2.453125" style="1" customWidth="1"/>
    <col min="12787" max="12788" width="26.81640625" style="1" customWidth="1"/>
    <col min="12789" max="12789" width="42" style="1" customWidth="1"/>
    <col min="12790" max="12791" width="26.81640625" style="1" customWidth="1"/>
    <col min="12792" max="12815" width="6.81640625" style="1" customWidth="1"/>
    <col min="12816" max="12817" width="14.453125" style="1" customWidth="1"/>
    <col min="12818" max="12818" width="39.81640625" style="1" customWidth="1"/>
    <col min="12819" max="12819" width="3.54296875" style="1" customWidth="1"/>
    <col min="12820" max="13041" width="11.453125" style="1"/>
    <col min="13042" max="13042" width="2.453125" style="1" customWidth="1"/>
    <col min="13043" max="13044" width="26.81640625" style="1" customWidth="1"/>
    <col min="13045" max="13045" width="42" style="1" customWidth="1"/>
    <col min="13046" max="13047" width="26.81640625" style="1" customWidth="1"/>
    <col min="13048" max="13071" width="6.81640625" style="1" customWidth="1"/>
    <col min="13072" max="13073" width="14.453125" style="1" customWidth="1"/>
    <col min="13074" max="13074" width="39.81640625" style="1" customWidth="1"/>
    <col min="13075" max="13075" width="3.54296875" style="1" customWidth="1"/>
    <col min="13076" max="13297" width="11.453125" style="1"/>
    <col min="13298" max="13298" width="2.453125" style="1" customWidth="1"/>
    <col min="13299" max="13300" width="26.81640625" style="1" customWidth="1"/>
    <col min="13301" max="13301" width="42" style="1" customWidth="1"/>
    <col min="13302" max="13303" width="26.81640625" style="1" customWidth="1"/>
    <col min="13304" max="13327" width="6.81640625" style="1" customWidth="1"/>
    <col min="13328" max="13329" width="14.453125" style="1" customWidth="1"/>
    <col min="13330" max="13330" width="39.81640625" style="1" customWidth="1"/>
    <col min="13331" max="13331" width="3.54296875" style="1" customWidth="1"/>
    <col min="13332" max="13553" width="11.453125" style="1"/>
    <col min="13554" max="13554" width="2.453125" style="1" customWidth="1"/>
    <col min="13555" max="13556" width="26.81640625" style="1" customWidth="1"/>
    <col min="13557" max="13557" width="42" style="1" customWidth="1"/>
    <col min="13558" max="13559" width="26.81640625" style="1" customWidth="1"/>
    <col min="13560" max="13583" width="6.81640625" style="1" customWidth="1"/>
    <col min="13584" max="13585" width="14.453125" style="1" customWidth="1"/>
    <col min="13586" max="13586" width="39.81640625" style="1" customWidth="1"/>
    <col min="13587" max="13587" width="3.54296875" style="1" customWidth="1"/>
    <col min="13588" max="13809" width="11.453125" style="1"/>
    <col min="13810" max="13810" width="2.453125" style="1" customWidth="1"/>
    <col min="13811" max="13812" width="26.81640625" style="1" customWidth="1"/>
    <col min="13813" max="13813" width="42" style="1" customWidth="1"/>
    <col min="13814" max="13815" width="26.81640625" style="1" customWidth="1"/>
    <col min="13816" max="13839" width="6.81640625" style="1" customWidth="1"/>
    <col min="13840" max="13841" width="14.453125" style="1" customWidth="1"/>
    <col min="13842" max="13842" width="39.81640625" style="1" customWidth="1"/>
    <col min="13843" max="13843" width="3.54296875" style="1" customWidth="1"/>
    <col min="13844" max="14065" width="11.453125" style="1"/>
    <col min="14066" max="14066" width="2.453125" style="1" customWidth="1"/>
    <col min="14067" max="14068" width="26.81640625" style="1" customWidth="1"/>
    <col min="14069" max="14069" width="42" style="1" customWidth="1"/>
    <col min="14070" max="14071" width="26.81640625" style="1" customWidth="1"/>
    <col min="14072" max="14095" width="6.81640625" style="1" customWidth="1"/>
    <col min="14096" max="14097" width="14.453125" style="1" customWidth="1"/>
    <col min="14098" max="14098" width="39.81640625" style="1" customWidth="1"/>
    <col min="14099" max="14099" width="3.54296875" style="1" customWidth="1"/>
    <col min="14100" max="14321" width="11.453125" style="1"/>
    <col min="14322" max="14322" width="2.453125" style="1" customWidth="1"/>
    <col min="14323" max="14324" width="26.81640625" style="1" customWidth="1"/>
    <col min="14325" max="14325" width="42" style="1" customWidth="1"/>
    <col min="14326" max="14327" width="26.81640625" style="1" customWidth="1"/>
    <col min="14328" max="14351" width="6.81640625" style="1" customWidth="1"/>
    <col min="14352" max="14353" width="14.453125" style="1" customWidth="1"/>
    <col min="14354" max="14354" width="39.81640625" style="1" customWidth="1"/>
    <col min="14355" max="14355" width="3.54296875" style="1" customWidth="1"/>
    <col min="14356" max="14577" width="11.453125" style="1"/>
    <col min="14578" max="14578" width="2.453125" style="1" customWidth="1"/>
    <col min="14579" max="14580" width="26.81640625" style="1" customWidth="1"/>
    <col min="14581" max="14581" width="42" style="1" customWidth="1"/>
    <col min="14582" max="14583" width="26.81640625" style="1" customWidth="1"/>
    <col min="14584" max="14607" width="6.81640625" style="1" customWidth="1"/>
    <col min="14608" max="14609" width="14.453125" style="1" customWidth="1"/>
    <col min="14610" max="14610" width="39.81640625" style="1" customWidth="1"/>
    <col min="14611" max="14611" width="3.54296875" style="1" customWidth="1"/>
    <col min="14612" max="14833" width="11.453125" style="1"/>
    <col min="14834" max="14834" width="2.453125" style="1" customWidth="1"/>
    <col min="14835" max="14836" width="26.81640625" style="1" customWidth="1"/>
    <col min="14837" max="14837" width="42" style="1" customWidth="1"/>
    <col min="14838" max="14839" width="26.81640625" style="1" customWidth="1"/>
    <col min="14840" max="14863" width="6.81640625" style="1" customWidth="1"/>
    <col min="14864" max="14865" width="14.453125" style="1" customWidth="1"/>
    <col min="14866" max="14866" width="39.81640625" style="1" customWidth="1"/>
    <col min="14867" max="14867" width="3.54296875" style="1" customWidth="1"/>
    <col min="14868" max="15089" width="11.453125" style="1"/>
    <col min="15090" max="15090" width="2.453125" style="1" customWidth="1"/>
    <col min="15091" max="15092" width="26.81640625" style="1" customWidth="1"/>
    <col min="15093" max="15093" width="42" style="1" customWidth="1"/>
    <col min="15094" max="15095" width="26.81640625" style="1" customWidth="1"/>
    <col min="15096" max="15119" width="6.81640625" style="1" customWidth="1"/>
    <col min="15120" max="15121" width="14.453125" style="1" customWidth="1"/>
    <col min="15122" max="15122" width="39.81640625" style="1" customWidth="1"/>
    <col min="15123" max="15123" width="3.54296875" style="1" customWidth="1"/>
    <col min="15124" max="15345" width="11.453125" style="1"/>
    <col min="15346" max="15346" width="2.453125" style="1" customWidth="1"/>
    <col min="15347" max="15348" width="26.81640625" style="1" customWidth="1"/>
    <col min="15349" max="15349" width="42" style="1" customWidth="1"/>
    <col min="15350" max="15351" width="26.81640625" style="1" customWidth="1"/>
    <col min="15352" max="15375" width="6.81640625" style="1" customWidth="1"/>
    <col min="15376" max="15377" width="14.453125" style="1" customWidth="1"/>
    <col min="15378" max="15378" width="39.81640625" style="1" customWidth="1"/>
    <col min="15379" max="15379" width="3.54296875" style="1" customWidth="1"/>
    <col min="15380" max="15601" width="11.453125" style="1"/>
    <col min="15602" max="15602" width="2.453125" style="1" customWidth="1"/>
    <col min="15603" max="15604" width="26.81640625" style="1" customWidth="1"/>
    <col min="15605" max="15605" width="42" style="1" customWidth="1"/>
    <col min="15606" max="15607" width="26.81640625" style="1" customWidth="1"/>
    <col min="15608" max="15631" width="6.81640625" style="1" customWidth="1"/>
    <col min="15632" max="15633" width="14.453125" style="1" customWidth="1"/>
    <col min="15634" max="15634" width="39.81640625" style="1" customWidth="1"/>
    <col min="15635" max="15635" width="3.54296875" style="1" customWidth="1"/>
    <col min="15636" max="15857" width="11.453125" style="1"/>
    <col min="15858" max="15858" width="2.453125" style="1" customWidth="1"/>
    <col min="15859" max="15860" width="26.81640625" style="1" customWidth="1"/>
    <col min="15861" max="15861" width="42" style="1" customWidth="1"/>
    <col min="15862" max="15863" width="26.81640625" style="1" customWidth="1"/>
    <col min="15864" max="15887" width="6.81640625" style="1" customWidth="1"/>
    <col min="15888" max="15889" width="14.453125" style="1" customWidth="1"/>
    <col min="15890" max="15890" width="39.81640625" style="1" customWidth="1"/>
    <col min="15891" max="15891" width="3.54296875" style="1" customWidth="1"/>
    <col min="15892" max="16113" width="11.453125" style="1"/>
    <col min="16114" max="16114" width="2.453125" style="1" customWidth="1"/>
    <col min="16115" max="16116" width="26.81640625" style="1" customWidth="1"/>
    <col min="16117" max="16117" width="42" style="1" customWidth="1"/>
    <col min="16118" max="16119" width="26.81640625" style="1" customWidth="1"/>
    <col min="16120" max="16143" width="6.81640625" style="1" customWidth="1"/>
    <col min="16144" max="16145" width="14.453125" style="1" customWidth="1"/>
    <col min="16146" max="16146" width="39.81640625" style="1" customWidth="1"/>
    <col min="16147" max="16147" width="3.54296875" style="1" customWidth="1"/>
    <col min="16148" max="16384" width="11.453125" style="1"/>
  </cols>
  <sheetData>
    <row r="1" spans="1:92" s="37" customFormat="1">
      <c r="A1" s="71"/>
      <c r="B1" s="154" t="s">
        <v>0</v>
      </c>
      <c r="C1" s="154" t="s">
        <v>1</v>
      </c>
      <c r="D1" s="153" t="s">
        <v>2</v>
      </c>
      <c r="E1" s="180" t="s">
        <v>3</v>
      </c>
      <c r="F1" s="154" t="s">
        <v>4</v>
      </c>
      <c r="G1" s="154" t="s">
        <v>5</v>
      </c>
      <c r="H1" s="154"/>
      <c r="I1" s="145" t="s">
        <v>6</v>
      </c>
      <c r="J1" s="145"/>
      <c r="K1" s="146" t="s">
        <v>7</v>
      </c>
      <c r="L1" s="146"/>
      <c r="M1" s="145" t="s">
        <v>8</v>
      </c>
      <c r="N1" s="145"/>
      <c r="O1" s="146" t="s">
        <v>9</v>
      </c>
      <c r="P1" s="146"/>
      <c r="Q1" s="145" t="s">
        <v>10</v>
      </c>
      <c r="R1" s="145"/>
      <c r="S1" s="146" t="s">
        <v>11</v>
      </c>
      <c r="T1" s="146"/>
      <c r="U1" s="145" t="s">
        <v>12</v>
      </c>
      <c r="V1" s="145"/>
      <c r="W1" s="146" t="s">
        <v>13</v>
      </c>
      <c r="X1" s="146"/>
      <c r="Y1" s="145" t="s">
        <v>14</v>
      </c>
      <c r="Z1" s="145"/>
      <c r="AA1" s="146" t="s">
        <v>15</v>
      </c>
      <c r="AB1" s="146"/>
      <c r="AC1" s="145" t="s">
        <v>16</v>
      </c>
      <c r="AD1" s="145"/>
      <c r="AE1" s="146" t="s">
        <v>17</v>
      </c>
      <c r="AF1" s="146"/>
      <c r="AG1" s="149" t="s">
        <v>18</v>
      </c>
      <c r="AH1" s="149"/>
      <c r="AI1" s="149"/>
      <c r="AJ1" s="149"/>
    </row>
    <row r="2" spans="1:92" s="37" customFormat="1" ht="59.5">
      <c r="A2" s="71"/>
      <c r="B2" s="154"/>
      <c r="C2" s="154"/>
      <c r="D2" s="153"/>
      <c r="E2" s="180"/>
      <c r="F2" s="154"/>
      <c r="G2" s="72" t="s">
        <v>19</v>
      </c>
      <c r="H2" s="72" t="s">
        <v>20</v>
      </c>
      <c r="I2" s="94" t="s">
        <v>21</v>
      </c>
      <c r="J2" s="94" t="s">
        <v>22</v>
      </c>
      <c r="K2" s="94" t="s">
        <v>21</v>
      </c>
      <c r="L2" s="94" t="s">
        <v>22</v>
      </c>
      <c r="M2" s="94" t="s">
        <v>21</v>
      </c>
      <c r="N2" s="94" t="s">
        <v>22</v>
      </c>
      <c r="O2" s="94" t="s">
        <v>21</v>
      </c>
      <c r="P2" s="94" t="s">
        <v>22</v>
      </c>
      <c r="Q2" s="94" t="s">
        <v>21</v>
      </c>
      <c r="R2" s="94" t="s">
        <v>22</v>
      </c>
      <c r="S2" s="94" t="s">
        <v>21</v>
      </c>
      <c r="T2" s="94" t="s">
        <v>22</v>
      </c>
      <c r="U2" s="94" t="s">
        <v>21</v>
      </c>
      <c r="V2" s="94" t="s">
        <v>22</v>
      </c>
      <c r="W2" s="94" t="s">
        <v>21</v>
      </c>
      <c r="X2" s="94" t="s">
        <v>22</v>
      </c>
      <c r="Y2" s="94" t="s">
        <v>21</v>
      </c>
      <c r="Z2" s="94" t="s">
        <v>22</v>
      </c>
      <c r="AA2" s="94" t="s">
        <v>21</v>
      </c>
      <c r="AB2" s="94" t="s">
        <v>22</v>
      </c>
      <c r="AC2" s="94" t="s">
        <v>21</v>
      </c>
      <c r="AD2" s="94" t="s">
        <v>22</v>
      </c>
      <c r="AE2" s="94" t="s">
        <v>21</v>
      </c>
      <c r="AF2" s="94" t="s">
        <v>22</v>
      </c>
      <c r="AG2" s="95" t="s">
        <v>23</v>
      </c>
      <c r="AH2" s="95" t="s">
        <v>24</v>
      </c>
      <c r="AI2" s="95" t="s">
        <v>25</v>
      </c>
      <c r="AJ2" s="95" t="s">
        <v>26</v>
      </c>
    </row>
    <row r="3" spans="1:92" ht="37.5">
      <c r="A3" s="38"/>
      <c r="B3" s="170" t="s">
        <v>27</v>
      </c>
      <c r="C3" s="41" t="s">
        <v>28</v>
      </c>
      <c r="D3" s="82" t="s">
        <v>29</v>
      </c>
      <c r="E3" s="58" t="s">
        <v>30</v>
      </c>
      <c r="F3" s="83">
        <v>1</v>
      </c>
      <c r="G3" s="84" t="s">
        <v>31</v>
      </c>
      <c r="H3" s="70" t="s">
        <v>32</v>
      </c>
      <c r="I3" s="117"/>
      <c r="J3" s="117"/>
      <c r="K3" s="117"/>
      <c r="L3" s="117"/>
      <c r="M3" s="117">
        <v>1</v>
      </c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8">
        <f t="shared" ref="AG3:AG18" si="0">SUM(I3,K3,M3,O3,Q3,S3,U3,W3,Y3,AA3,AC3,AE3)</f>
        <v>1</v>
      </c>
      <c r="AH3" s="119">
        <f>SUM(J3,L3,N3,P3,R3,T3,V3,X3,Z3,AB3,AD3,AF3)</f>
        <v>0</v>
      </c>
      <c r="AI3" s="120">
        <f>AH3/AG3</f>
        <v>0</v>
      </c>
      <c r="AJ3" s="121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</row>
    <row r="4" spans="1:92" ht="40">
      <c r="A4" s="38"/>
      <c r="B4" s="171"/>
      <c r="C4" s="21" t="s">
        <v>33</v>
      </c>
      <c r="D4" s="58" t="s">
        <v>34</v>
      </c>
      <c r="E4" s="61" t="s">
        <v>30</v>
      </c>
      <c r="F4" s="42">
        <v>1</v>
      </c>
      <c r="G4" s="43" t="s">
        <v>31</v>
      </c>
      <c r="H4" s="26" t="s">
        <v>32</v>
      </c>
      <c r="I4" s="4"/>
      <c r="J4" s="4"/>
      <c r="K4" s="4"/>
      <c r="L4" s="4"/>
      <c r="M4" s="4"/>
      <c r="N4" s="4"/>
      <c r="O4" s="4"/>
      <c r="P4" s="4"/>
      <c r="Q4" s="4">
        <v>1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4">
        <f t="shared" si="0"/>
        <v>1</v>
      </c>
      <c r="AH4" s="45">
        <f t="shared" ref="AH4:AH44" si="1">SUM(J4,L4,N4,P4,R4,T4,V4,X4,Z4,AB4,AD4,AF4)</f>
        <v>0</v>
      </c>
      <c r="AI4" s="46">
        <f t="shared" ref="AI4:AI44" si="2">AH4/AG4</f>
        <v>0</v>
      </c>
      <c r="AJ4" s="47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</row>
    <row r="5" spans="1:92" ht="50">
      <c r="A5" s="38"/>
      <c r="B5" s="171"/>
      <c r="C5" s="22" t="s">
        <v>35</v>
      </c>
      <c r="D5" s="59" t="s">
        <v>36</v>
      </c>
      <c r="E5" s="61" t="s">
        <v>30</v>
      </c>
      <c r="F5" s="42">
        <v>1</v>
      </c>
      <c r="G5" s="43" t="s">
        <v>31</v>
      </c>
      <c r="H5" s="26" t="s">
        <v>37</v>
      </c>
      <c r="I5" s="4"/>
      <c r="J5" s="4"/>
      <c r="K5" s="4"/>
      <c r="L5" s="4"/>
      <c r="M5" s="4">
        <v>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4">
        <f t="shared" si="0"/>
        <v>1</v>
      </c>
      <c r="AH5" s="45">
        <f t="shared" si="1"/>
        <v>0</v>
      </c>
      <c r="AI5" s="46">
        <f t="shared" si="2"/>
        <v>0</v>
      </c>
      <c r="AJ5" s="47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</row>
    <row r="6" spans="1:92" ht="30">
      <c r="A6" s="38"/>
      <c r="B6" s="171"/>
      <c r="C6" s="23" t="s">
        <v>38</v>
      </c>
      <c r="D6" s="60" t="s">
        <v>39</v>
      </c>
      <c r="E6" s="67" t="s">
        <v>40</v>
      </c>
      <c r="F6" s="42">
        <v>1</v>
      </c>
      <c r="G6" s="43" t="s">
        <v>31</v>
      </c>
      <c r="H6" s="26" t="s">
        <v>41</v>
      </c>
      <c r="I6" s="4"/>
      <c r="J6" s="4"/>
      <c r="K6" s="4"/>
      <c r="L6" s="4"/>
      <c r="M6" s="4">
        <v>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4">
        <f t="shared" si="0"/>
        <v>1</v>
      </c>
      <c r="AH6" s="45">
        <f t="shared" si="1"/>
        <v>0</v>
      </c>
      <c r="AI6" s="46">
        <f t="shared" si="2"/>
        <v>0</v>
      </c>
      <c r="AJ6" s="47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</row>
    <row r="7" spans="1:92" ht="30">
      <c r="A7" s="38"/>
      <c r="B7" s="171"/>
      <c r="C7" s="24" t="s">
        <v>42</v>
      </c>
      <c r="D7" s="61" t="s">
        <v>43</v>
      </c>
      <c r="E7" s="61" t="s">
        <v>30</v>
      </c>
      <c r="F7" s="42">
        <v>1</v>
      </c>
      <c r="G7" s="43" t="s">
        <v>31</v>
      </c>
      <c r="H7" s="26" t="s">
        <v>44</v>
      </c>
      <c r="I7" s="4"/>
      <c r="J7" s="4"/>
      <c r="K7" s="4"/>
      <c r="L7" s="4"/>
      <c r="M7" s="4"/>
      <c r="N7" s="4"/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1</v>
      </c>
      <c r="AB7" s="4"/>
      <c r="AC7" s="4"/>
      <c r="AD7" s="4"/>
      <c r="AE7" s="4"/>
      <c r="AF7" s="4"/>
      <c r="AG7" s="44">
        <f t="shared" si="0"/>
        <v>2</v>
      </c>
      <c r="AH7" s="45">
        <f t="shared" si="1"/>
        <v>0</v>
      </c>
      <c r="AI7" s="46">
        <f t="shared" si="2"/>
        <v>0</v>
      </c>
      <c r="AJ7" s="47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</row>
    <row r="8" spans="1:92" ht="20">
      <c r="A8" s="38"/>
      <c r="B8" s="171"/>
      <c r="C8" s="25" t="s">
        <v>45</v>
      </c>
      <c r="D8" s="62" t="s">
        <v>46</v>
      </c>
      <c r="E8" s="62" t="s">
        <v>47</v>
      </c>
      <c r="F8" s="42">
        <v>1</v>
      </c>
      <c r="G8" s="43" t="s">
        <v>31</v>
      </c>
      <c r="H8" s="26" t="s">
        <v>32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1</v>
      </c>
      <c r="AF8" s="4"/>
      <c r="AG8" s="44">
        <f t="shared" si="0"/>
        <v>1</v>
      </c>
      <c r="AH8" s="45">
        <f t="shared" si="1"/>
        <v>0</v>
      </c>
      <c r="AI8" s="46">
        <f t="shared" si="2"/>
        <v>0</v>
      </c>
      <c r="AJ8" s="47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</row>
    <row r="9" spans="1:92" ht="30">
      <c r="A9" s="38"/>
      <c r="B9" s="171"/>
      <c r="C9" s="6" t="s">
        <v>48</v>
      </c>
      <c r="D9" s="61" t="s">
        <v>49</v>
      </c>
      <c r="E9" s="61" t="s">
        <v>30</v>
      </c>
      <c r="F9" s="42">
        <v>1</v>
      </c>
      <c r="G9" s="43" t="s">
        <v>31</v>
      </c>
      <c r="H9" s="26" t="s">
        <v>41</v>
      </c>
      <c r="I9" s="56"/>
      <c r="J9" s="4"/>
      <c r="K9" s="56"/>
      <c r="L9" s="4"/>
      <c r="M9" s="56"/>
      <c r="N9" s="4"/>
      <c r="O9" s="56"/>
      <c r="P9" s="4"/>
      <c r="Q9" s="56"/>
      <c r="R9" s="4"/>
      <c r="S9" s="56"/>
      <c r="T9" s="4"/>
      <c r="U9" s="56"/>
      <c r="V9" s="4"/>
      <c r="W9" s="56">
        <v>1</v>
      </c>
      <c r="X9" s="4"/>
      <c r="Y9" s="56"/>
      <c r="Z9" s="4"/>
      <c r="AA9" s="56"/>
      <c r="AB9" s="4"/>
      <c r="AC9" s="56"/>
      <c r="AD9" s="4"/>
      <c r="AE9" s="56"/>
      <c r="AF9" s="4"/>
      <c r="AG9" s="44">
        <f t="shared" si="0"/>
        <v>1</v>
      </c>
      <c r="AH9" s="45">
        <f t="shared" si="1"/>
        <v>0</v>
      </c>
      <c r="AI9" s="46">
        <f t="shared" si="2"/>
        <v>0</v>
      </c>
      <c r="AJ9" s="47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</row>
    <row r="10" spans="1:92" ht="37.5">
      <c r="A10" s="38"/>
      <c r="B10" s="171"/>
      <c r="C10" s="6" t="s">
        <v>50</v>
      </c>
      <c r="D10" s="61" t="s">
        <v>51</v>
      </c>
      <c r="E10" s="61" t="s">
        <v>30</v>
      </c>
      <c r="F10" s="42">
        <v>1</v>
      </c>
      <c r="G10" s="43" t="s">
        <v>31</v>
      </c>
      <c r="H10" s="26" t="s">
        <v>32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1</v>
      </c>
      <c r="AF10" s="4"/>
      <c r="AG10" s="44">
        <f t="shared" si="0"/>
        <v>1</v>
      </c>
      <c r="AH10" s="45">
        <f t="shared" si="1"/>
        <v>0</v>
      </c>
      <c r="AI10" s="46">
        <f t="shared" si="2"/>
        <v>0</v>
      </c>
      <c r="AJ10" s="47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</row>
    <row r="11" spans="1:92">
      <c r="A11" s="38"/>
      <c r="B11" s="171"/>
      <c r="C11" s="6" t="s">
        <v>52</v>
      </c>
      <c r="D11" s="61" t="s">
        <v>53</v>
      </c>
      <c r="E11" s="61" t="s">
        <v>30</v>
      </c>
      <c r="F11" s="42">
        <v>1</v>
      </c>
      <c r="G11" s="43" t="s">
        <v>31</v>
      </c>
      <c r="H11" s="26" t="s">
        <v>32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1</v>
      </c>
      <c r="AF11" s="4"/>
      <c r="AG11" s="44">
        <f t="shared" ref="AG11" si="3">SUM(I11,K11,M11,O11,Q11,S11,U11,W11,Y11,AA11,AC11,AE11)</f>
        <v>1</v>
      </c>
      <c r="AH11" s="45">
        <f t="shared" ref="AH11" si="4">SUM(J11,L11,N11,P11,R11,T11,V11,X11,Z11,AB11,AD11,AF11)</f>
        <v>0</v>
      </c>
      <c r="AI11" s="46">
        <f t="shared" ref="AI11" si="5">AH11/AG11</f>
        <v>0</v>
      </c>
      <c r="AJ11" s="47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</row>
    <row r="12" spans="1:92" ht="30">
      <c r="A12" s="38"/>
      <c r="B12" s="171"/>
      <c r="C12" s="21" t="s">
        <v>54</v>
      </c>
      <c r="D12" s="63" t="s">
        <v>55</v>
      </c>
      <c r="E12" s="61" t="s">
        <v>30</v>
      </c>
      <c r="F12" s="42">
        <v>1</v>
      </c>
      <c r="G12" s="43" t="s">
        <v>31</v>
      </c>
      <c r="H12" s="26" t="s">
        <v>44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4"/>
      <c r="AH12" s="45"/>
      <c r="AI12" s="46"/>
      <c r="AJ12" s="47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</row>
    <row r="13" spans="1:92" ht="20">
      <c r="A13" s="38"/>
      <c r="B13" s="171"/>
      <c r="C13" s="21" t="s">
        <v>56</v>
      </c>
      <c r="D13" s="63" t="s">
        <v>57</v>
      </c>
      <c r="E13" s="63" t="s">
        <v>58</v>
      </c>
      <c r="F13" s="42">
        <v>1</v>
      </c>
      <c r="G13" s="43" t="s">
        <v>31</v>
      </c>
      <c r="H13" s="26" t="s">
        <v>37</v>
      </c>
      <c r="I13" s="7"/>
      <c r="J13" s="4"/>
      <c r="K13" s="7"/>
      <c r="L13" s="4"/>
      <c r="M13" s="7"/>
      <c r="N13" s="4"/>
      <c r="O13" s="7"/>
      <c r="P13" s="4"/>
      <c r="Q13" s="7"/>
      <c r="R13" s="4"/>
      <c r="S13" s="7"/>
      <c r="T13" s="4"/>
      <c r="U13" s="7"/>
      <c r="V13" s="4"/>
      <c r="W13" s="7"/>
      <c r="X13" s="4"/>
      <c r="Y13" s="7"/>
      <c r="Z13" s="4"/>
      <c r="AA13" s="7"/>
      <c r="AB13" s="4"/>
      <c r="AC13" s="7"/>
      <c r="AD13" s="4"/>
      <c r="AE13" s="7">
        <v>1</v>
      </c>
      <c r="AF13" s="4"/>
      <c r="AG13" s="44">
        <f t="shared" si="0"/>
        <v>1</v>
      </c>
      <c r="AH13" s="45">
        <f t="shared" si="1"/>
        <v>0</v>
      </c>
      <c r="AI13" s="46">
        <f t="shared" si="2"/>
        <v>0</v>
      </c>
      <c r="AJ13" s="47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</row>
    <row r="14" spans="1:92">
      <c r="A14" s="38"/>
      <c r="B14" s="171"/>
      <c r="C14" s="6" t="s">
        <v>59</v>
      </c>
      <c r="D14" s="62" t="s">
        <v>60</v>
      </c>
      <c r="E14" s="62" t="s">
        <v>58</v>
      </c>
      <c r="F14" s="42">
        <v>1</v>
      </c>
      <c r="G14" s="43" t="s">
        <v>31</v>
      </c>
      <c r="H14" s="26" t="s">
        <v>32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>
        <v>1</v>
      </c>
      <c r="AF14" s="4"/>
      <c r="AG14" s="44">
        <f t="shared" si="0"/>
        <v>1</v>
      </c>
      <c r="AH14" s="45">
        <f t="shared" si="1"/>
        <v>0</v>
      </c>
      <c r="AI14" s="46">
        <f t="shared" si="2"/>
        <v>0</v>
      </c>
      <c r="AJ14" s="47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</row>
    <row r="15" spans="1:92" ht="40">
      <c r="A15" s="38"/>
      <c r="B15" s="171"/>
      <c r="C15" s="6" t="s">
        <v>61</v>
      </c>
      <c r="D15" s="58" t="s">
        <v>62</v>
      </c>
      <c r="E15" s="58" t="s">
        <v>63</v>
      </c>
      <c r="F15" s="42">
        <v>1</v>
      </c>
      <c r="G15" s="43" t="s">
        <v>31</v>
      </c>
      <c r="H15" s="26" t="s">
        <v>32</v>
      </c>
      <c r="I15" s="4"/>
      <c r="J15" s="4"/>
      <c r="K15" s="4"/>
      <c r="L15" s="4"/>
      <c r="M15" s="4">
        <v>1</v>
      </c>
      <c r="N15" s="4"/>
      <c r="O15" s="4"/>
      <c r="P15" s="4"/>
      <c r="Q15" s="4"/>
      <c r="R15" s="4"/>
      <c r="S15" s="4">
        <v>1</v>
      </c>
      <c r="T15" s="4"/>
      <c r="U15" s="4"/>
      <c r="V15" s="4"/>
      <c r="W15" s="4"/>
      <c r="X15" s="4"/>
      <c r="Y15" s="4">
        <v>1</v>
      </c>
      <c r="Z15" s="4"/>
      <c r="AA15" s="4"/>
      <c r="AB15" s="4"/>
      <c r="AC15" s="4"/>
      <c r="AD15" s="4"/>
      <c r="AE15" s="4">
        <v>1</v>
      </c>
      <c r="AF15" s="4"/>
      <c r="AG15" s="44">
        <f t="shared" si="0"/>
        <v>4</v>
      </c>
      <c r="AH15" s="45">
        <f t="shared" si="1"/>
        <v>0</v>
      </c>
      <c r="AI15" s="46">
        <f t="shared" si="2"/>
        <v>0</v>
      </c>
      <c r="AJ15" s="47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</row>
    <row r="16" spans="1:92" ht="30">
      <c r="A16" s="38"/>
      <c r="B16" s="171"/>
      <c r="C16" s="24" t="s">
        <v>64</v>
      </c>
      <c r="D16" s="64" t="s">
        <v>65</v>
      </c>
      <c r="E16" s="64" t="s">
        <v>66</v>
      </c>
      <c r="F16" s="80">
        <v>1</v>
      </c>
      <c r="G16" s="81" t="s">
        <v>31</v>
      </c>
      <c r="H16" s="39" t="s">
        <v>32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1</v>
      </c>
      <c r="AF16" s="4"/>
      <c r="AG16" s="44">
        <f t="shared" si="0"/>
        <v>1</v>
      </c>
      <c r="AH16" s="45">
        <f t="shared" si="1"/>
        <v>0</v>
      </c>
      <c r="AI16" s="46">
        <f t="shared" si="2"/>
        <v>0</v>
      </c>
      <c r="AJ16" s="47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</row>
    <row r="17" spans="1:92" ht="50">
      <c r="A17" s="73"/>
      <c r="B17" s="172"/>
      <c r="C17" s="36" t="s">
        <v>67</v>
      </c>
      <c r="D17" s="59" t="s">
        <v>68</v>
      </c>
      <c r="E17" s="59" t="s">
        <v>30</v>
      </c>
      <c r="F17" s="74">
        <v>1</v>
      </c>
      <c r="G17" s="75" t="s">
        <v>31</v>
      </c>
      <c r="H17" s="36" t="s">
        <v>41</v>
      </c>
      <c r="I17" s="3">
        <v>1</v>
      </c>
      <c r="J17" s="55"/>
      <c r="K17" s="3">
        <v>1</v>
      </c>
      <c r="L17" s="55"/>
      <c r="M17" s="3">
        <v>1</v>
      </c>
      <c r="N17" s="55"/>
      <c r="O17" s="3">
        <v>1</v>
      </c>
      <c r="P17" s="55"/>
      <c r="Q17" s="3">
        <v>1</v>
      </c>
      <c r="R17" s="55"/>
      <c r="S17" s="3">
        <v>1</v>
      </c>
      <c r="T17" s="55"/>
      <c r="U17" s="3">
        <v>1</v>
      </c>
      <c r="V17" s="55"/>
      <c r="W17" s="3">
        <v>1</v>
      </c>
      <c r="X17" s="55"/>
      <c r="Y17" s="3">
        <v>1</v>
      </c>
      <c r="Z17" s="55"/>
      <c r="AA17" s="3">
        <v>1</v>
      </c>
      <c r="AB17" s="55"/>
      <c r="AC17" s="3">
        <v>1</v>
      </c>
      <c r="AD17" s="55"/>
      <c r="AE17" s="3">
        <v>1</v>
      </c>
      <c r="AF17" s="55"/>
      <c r="AG17" s="44">
        <f t="shared" si="0"/>
        <v>12</v>
      </c>
      <c r="AH17" s="45">
        <f t="shared" si="1"/>
        <v>0</v>
      </c>
      <c r="AI17" s="46">
        <f t="shared" si="2"/>
        <v>0</v>
      </c>
      <c r="AJ17" s="47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</row>
    <row r="18" spans="1:92" ht="30">
      <c r="A18" s="38"/>
      <c r="B18" s="171"/>
      <c r="C18" s="69" t="s">
        <v>69</v>
      </c>
      <c r="D18" s="85" t="s">
        <v>70</v>
      </c>
      <c r="E18" s="85" t="s">
        <v>66</v>
      </c>
      <c r="F18" s="86">
        <v>1</v>
      </c>
      <c r="G18" s="87" t="s">
        <v>31</v>
      </c>
      <c r="H18" s="88" t="s">
        <v>41</v>
      </c>
      <c r="I18" s="4"/>
      <c r="J18" s="4"/>
      <c r="K18" s="4"/>
      <c r="L18" s="4"/>
      <c r="M18" s="4"/>
      <c r="N18" s="4"/>
      <c r="O18" s="4"/>
      <c r="P18" s="4"/>
      <c r="Q18" s="4">
        <v>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4">
        <f t="shared" si="0"/>
        <v>1</v>
      </c>
      <c r="AH18" s="45">
        <f t="shared" si="1"/>
        <v>0</v>
      </c>
      <c r="AI18" s="46">
        <f t="shared" si="2"/>
        <v>0</v>
      </c>
      <c r="AJ18" s="47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</row>
    <row r="19" spans="1:92" ht="69.75" customHeight="1">
      <c r="A19" s="102"/>
      <c r="B19" s="173"/>
      <c r="C19" s="103" t="s">
        <v>71</v>
      </c>
      <c r="D19" s="104" t="s">
        <v>72</v>
      </c>
      <c r="E19" s="104" t="s">
        <v>30</v>
      </c>
      <c r="F19" s="105">
        <v>1</v>
      </c>
      <c r="G19" s="106" t="s">
        <v>31</v>
      </c>
      <c r="H19" s="107" t="s">
        <v>32</v>
      </c>
      <c r="I19" s="108">
        <v>1</v>
      </c>
      <c r="J19" s="35"/>
      <c r="K19" s="35"/>
      <c r="L19" s="35"/>
      <c r="M19" s="35"/>
      <c r="N19" s="35"/>
      <c r="O19" s="35">
        <v>1</v>
      </c>
      <c r="P19" s="35"/>
      <c r="Q19" s="35"/>
      <c r="R19" s="35"/>
      <c r="S19" s="35"/>
      <c r="T19" s="35"/>
      <c r="U19" s="35">
        <v>1</v>
      </c>
      <c r="V19" s="35"/>
      <c r="W19" s="35"/>
      <c r="X19" s="35"/>
      <c r="Y19" s="35"/>
      <c r="Z19" s="35"/>
      <c r="AA19" s="35">
        <v>1</v>
      </c>
      <c r="AB19" s="35"/>
      <c r="AC19" s="35"/>
      <c r="AD19" s="35"/>
      <c r="AE19" s="35"/>
      <c r="AF19" s="35"/>
      <c r="AG19" s="49">
        <f>SUM(I19,K19,M19,O19,Q19,S19,U19,W19,Y19,AA19,AC19,AE19)</f>
        <v>4</v>
      </c>
      <c r="AH19" s="109">
        <v>0</v>
      </c>
      <c r="AI19" s="110">
        <f>AH19/AG19</f>
        <v>0</v>
      </c>
      <c r="AJ19" s="93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</row>
    <row r="20" spans="1:92" ht="50">
      <c r="A20" s="73"/>
      <c r="B20" s="174"/>
      <c r="C20" s="36" t="s">
        <v>73</v>
      </c>
      <c r="D20" s="59" t="s">
        <v>74</v>
      </c>
      <c r="E20" s="59" t="s">
        <v>58</v>
      </c>
      <c r="F20" s="74">
        <v>1</v>
      </c>
      <c r="G20" s="75" t="s">
        <v>31</v>
      </c>
      <c r="H20" s="36" t="s">
        <v>75</v>
      </c>
      <c r="I20" s="96">
        <v>1</v>
      </c>
      <c r="J20" s="55"/>
      <c r="K20" s="96"/>
      <c r="L20" s="55"/>
      <c r="M20" s="96"/>
      <c r="N20" s="55"/>
      <c r="O20" s="96"/>
      <c r="P20" s="55"/>
      <c r="Q20" s="96"/>
      <c r="R20" s="55"/>
      <c r="S20" s="96"/>
      <c r="T20" s="55"/>
      <c r="U20" s="96"/>
      <c r="V20" s="55"/>
      <c r="W20" s="96"/>
      <c r="X20" s="55"/>
      <c r="Y20" s="96"/>
      <c r="Z20" s="55"/>
      <c r="AA20" s="96"/>
      <c r="AB20" s="55"/>
      <c r="AC20" s="96"/>
      <c r="AD20" s="55"/>
      <c r="AE20" s="96"/>
      <c r="AF20" s="55"/>
      <c r="AG20" s="97">
        <f t="shared" ref="AG20" si="6">SUM(I20,K20,M20,O20,Q20,S20,U20,W20,Y20,AA20,AC20,AE20)</f>
        <v>1</v>
      </c>
      <c r="AH20" s="97">
        <f t="shared" ref="AH20" si="7">SUM(J20,L20,N20,P20,R20,T20,V20,X20,Z20,AB20,AD20,AF20)</f>
        <v>0</v>
      </c>
      <c r="AI20" s="98">
        <f t="shared" ref="AI20" si="8">AH20/AG20</f>
        <v>0</v>
      </c>
      <c r="AJ20" s="9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</row>
    <row r="21" spans="1:92" ht="90">
      <c r="A21" s="38"/>
      <c r="B21" s="175" t="s">
        <v>76</v>
      </c>
      <c r="C21" s="69" t="s">
        <v>77</v>
      </c>
      <c r="D21" s="85" t="s">
        <v>78</v>
      </c>
      <c r="E21" s="85" t="s">
        <v>30</v>
      </c>
      <c r="F21" s="86">
        <v>1</v>
      </c>
      <c r="G21" s="87" t="s">
        <v>31</v>
      </c>
      <c r="H21" s="88" t="s">
        <v>79</v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>
        <v>1</v>
      </c>
      <c r="Z21" s="117"/>
      <c r="AA21" s="117"/>
      <c r="AB21" s="117"/>
      <c r="AC21" s="117"/>
      <c r="AD21" s="117"/>
      <c r="AE21" s="117"/>
      <c r="AF21" s="117"/>
      <c r="AG21" s="119">
        <f>I21+K21+M21+O21+Q21+S21+U21+W21+Y21+AA21+AC21+AE21</f>
        <v>1</v>
      </c>
      <c r="AH21" s="119">
        <f t="shared" si="1"/>
        <v>0</v>
      </c>
      <c r="AI21" s="122">
        <f t="shared" si="2"/>
        <v>0</v>
      </c>
      <c r="AJ21" s="52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</row>
    <row r="22" spans="1:92" ht="25">
      <c r="A22" s="102"/>
      <c r="B22" s="176"/>
      <c r="C22" s="148" t="s">
        <v>80</v>
      </c>
      <c r="D22" s="111" t="s">
        <v>81</v>
      </c>
      <c r="E22" s="111" t="s">
        <v>30</v>
      </c>
      <c r="F22" s="105">
        <v>1</v>
      </c>
      <c r="G22" s="106" t="s">
        <v>31</v>
      </c>
      <c r="H22" s="107" t="s">
        <v>44</v>
      </c>
      <c r="I22" s="112">
        <v>1</v>
      </c>
      <c r="J22" s="113"/>
      <c r="K22" s="112">
        <v>1</v>
      </c>
      <c r="L22" s="113"/>
      <c r="M22" s="112">
        <v>1</v>
      </c>
      <c r="N22" s="113"/>
      <c r="O22" s="112">
        <v>1</v>
      </c>
      <c r="P22" s="113"/>
      <c r="Q22" s="112">
        <v>1</v>
      </c>
      <c r="R22" s="113"/>
      <c r="S22" s="112">
        <v>1</v>
      </c>
      <c r="T22" s="113"/>
      <c r="U22" s="112">
        <v>1</v>
      </c>
      <c r="V22" s="113"/>
      <c r="W22" s="112">
        <v>1</v>
      </c>
      <c r="X22" s="113"/>
      <c r="Y22" s="112">
        <v>1</v>
      </c>
      <c r="Z22" s="113"/>
      <c r="AA22" s="112">
        <v>1</v>
      </c>
      <c r="AB22" s="113"/>
      <c r="AC22" s="112">
        <v>1</v>
      </c>
      <c r="AD22" s="113"/>
      <c r="AE22" s="112">
        <v>1</v>
      </c>
      <c r="AF22" s="113"/>
      <c r="AG22" s="114">
        <f>SUM(I22,K22,M22,O22,Q22,S22,U22,W22,Y22,AA22,AC22,AE22)</f>
        <v>12</v>
      </c>
      <c r="AH22" s="109">
        <f>SUM(J22,L22,N22,P22,R22,T22,V22,X22,Z22,AB22,AD22,AF22)</f>
        <v>0</v>
      </c>
      <c r="AI22" s="110">
        <f>AH22/AG22</f>
        <v>0</v>
      </c>
      <c r="AJ22" s="110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</row>
    <row r="23" spans="1:92" ht="25">
      <c r="A23" s="73"/>
      <c r="B23" s="177"/>
      <c r="C23" s="147"/>
      <c r="D23" s="59" t="s">
        <v>82</v>
      </c>
      <c r="E23" s="59" t="s">
        <v>30</v>
      </c>
      <c r="F23" s="74">
        <v>1</v>
      </c>
      <c r="G23" s="75" t="s">
        <v>31</v>
      </c>
      <c r="H23" s="36" t="s">
        <v>75</v>
      </c>
      <c r="I23" s="96"/>
      <c r="J23" s="55"/>
      <c r="K23" s="96"/>
      <c r="L23" s="55"/>
      <c r="M23" s="96"/>
      <c r="N23" s="55"/>
      <c r="O23" s="96">
        <v>1</v>
      </c>
      <c r="P23" s="55"/>
      <c r="Q23" s="96"/>
      <c r="R23" s="55"/>
      <c r="S23" s="96"/>
      <c r="T23" s="55"/>
      <c r="U23" s="96"/>
      <c r="V23" s="55"/>
      <c r="W23" s="96">
        <v>1</v>
      </c>
      <c r="X23" s="55"/>
      <c r="Y23" s="96"/>
      <c r="Z23" s="55"/>
      <c r="AA23" s="96"/>
      <c r="AB23" s="55"/>
      <c r="AC23" s="96"/>
      <c r="AD23" s="55"/>
      <c r="AE23" s="96">
        <v>1</v>
      </c>
      <c r="AF23" s="55"/>
      <c r="AG23" s="97">
        <f>SUM(I23,K23,M23,O23,Q23,S23,U23,W23,Y23,AA23,AC23,AE23)</f>
        <v>3</v>
      </c>
      <c r="AH23" s="97">
        <f>SUM(J23,L23,N23,P23,R23,T23,V23,X23,Z23,AB23,AD23,AF23)</f>
        <v>0</v>
      </c>
      <c r="AI23" s="98">
        <f>AH23/AG23</f>
        <v>0</v>
      </c>
      <c r="AJ23" s="9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</row>
    <row r="24" spans="1:92" ht="20">
      <c r="A24" s="38"/>
      <c r="B24" s="175"/>
      <c r="C24" s="244" t="s">
        <v>83</v>
      </c>
      <c r="D24" s="85" t="s">
        <v>84</v>
      </c>
      <c r="E24" s="85" t="s">
        <v>30</v>
      </c>
      <c r="F24" s="86">
        <v>1</v>
      </c>
      <c r="G24" s="87" t="s">
        <v>31</v>
      </c>
      <c r="H24" s="88" t="s">
        <v>79</v>
      </c>
      <c r="I24" s="117"/>
      <c r="J24" s="117"/>
      <c r="K24" s="117">
        <v>1</v>
      </c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>
        <v>1</v>
      </c>
      <c r="X24" s="117"/>
      <c r="Y24" s="117"/>
      <c r="Z24" s="117"/>
      <c r="AA24" s="117"/>
      <c r="AB24" s="117"/>
      <c r="AC24" s="117"/>
      <c r="AD24" s="117"/>
      <c r="AE24" s="117"/>
      <c r="AF24" s="117"/>
      <c r="AG24" s="119">
        <f t="shared" ref="AG24:AG46" si="9">I24+K24+M24+O24+Q24+S24+U24+W24+Y24+AA24+AC24+AE24</f>
        <v>2</v>
      </c>
      <c r="AH24" s="119">
        <f t="shared" si="1"/>
        <v>0</v>
      </c>
      <c r="AI24" s="122">
        <f t="shared" si="2"/>
        <v>0</v>
      </c>
      <c r="AJ24" s="120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</row>
    <row r="25" spans="1:92" ht="27.75" customHeight="1">
      <c r="A25" s="102"/>
      <c r="B25" s="176"/>
      <c r="C25" s="148"/>
      <c r="D25" s="111" t="s">
        <v>85</v>
      </c>
      <c r="E25" s="111" t="s">
        <v>30</v>
      </c>
      <c r="F25" s="105">
        <v>1</v>
      </c>
      <c r="G25" s="106" t="s">
        <v>31</v>
      </c>
      <c r="H25" s="107" t="s">
        <v>79</v>
      </c>
      <c r="I25" s="115">
        <v>1</v>
      </c>
      <c r="J25" s="35"/>
      <c r="K25" s="116">
        <v>1</v>
      </c>
      <c r="L25" s="35"/>
      <c r="M25" s="116">
        <v>1</v>
      </c>
      <c r="N25" s="35"/>
      <c r="O25" s="116">
        <v>1</v>
      </c>
      <c r="P25" s="35"/>
      <c r="Q25" s="116">
        <v>1</v>
      </c>
      <c r="R25" s="35"/>
      <c r="S25" s="116">
        <v>1</v>
      </c>
      <c r="T25" s="35"/>
      <c r="U25" s="116">
        <v>1</v>
      </c>
      <c r="V25" s="35"/>
      <c r="W25" s="116">
        <v>1</v>
      </c>
      <c r="X25" s="35"/>
      <c r="Y25" s="116">
        <v>1</v>
      </c>
      <c r="Z25" s="35"/>
      <c r="AA25" s="116">
        <v>1</v>
      </c>
      <c r="AB25" s="35"/>
      <c r="AC25" s="116">
        <v>1</v>
      </c>
      <c r="AD25" s="35"/>
      <c r="AE25" s="116">
        <v>1</v>
      </c>
      <c r="AF25" s="35"/>
      <c r="AG25" s="109">
        <f t="shared" si="9"/>
        <v>12</v>
      </c>
      <c r="AH25" s="109">
        <f t="shared" si="1"/>
        <v>0</v>
      </c>
      <c r="AI25" s="110">
        <f t="shared" si="2"/>
        <v>0</v>
      </c>
      <c r="AJ25" s="110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</row>
    <row r="26" spans="1:92" ht="25">
      <c r="A26" s="73"/>
      <c r="B26" s="177"/>
      <c r="C26" s="147"/>
      <c r="D26" s="59" t="s">
        <v>86</v>
      </c>
      <c r="E26" s="59" t="s">
        <v>30</v>
      </c>
      <c r="F26" s="74">
        <v>1</v>
      </c>
      <c r="G26" s="75" t="s">
        <v>31</v>
      </c>
      <c r="H26" s="36" t="s">
        <v>87</v>
      </c>
      <c r="I26" s="99"/>
      <c r="J26" s="55"/>
      <c r="K26" s="99"/>
      <c r="L26" s="55"/>
      <c r="M26" s="99">
        <v>1</v>
      </c>
      <c r="N26" s="55"/>
      <c r="O26" s="99"/>
      <c r="P26" s="55"/>
      <c r="Q26" s="99"/>
      <c r="R26" s="55"/>
      <c r="S26" s="99"/>
      <c r="T26" s="55"/>
      <c r="U26" s="99"/>
      <c r="V26" s="55"/>
      <c r="W26" s="99"/>
      <c r="X26" s="55"/>
      <c r="Y26" s="99"/>
      <c r="Z26" s="55"/>
      <c r="AA26" s="99">
        <v>1</v>
      </c>
      <c r="AB26" s="55"/>
      <c r="AC26" s="99"/>
      <c r="AD26" s="55"/>
      <c r="AE26" s="99"/>
      <c r="AF26" s="55"/>
      <c r="AG26" s="97">
        <f t="shared" si="9"/>
        <v>2</v>
      </c>
      <c r="AH26" s="97">
        <f t="shared" si="1"/>
        <v>0</v>
      </c>
      <c r="AI26" s="98">
        <f t="shared" si="2"/>
        <v>0</v>
      </c>
      <c r="AJ26" s="9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</row>
    <row r="27" spans="1:92" ht="25">
      <c r="A27" s="73"/>
      <c r="B27" s="177"/>
      <c r="C27" s="147"/>
      <c r="D27" s="59" t="s">
        <v>88</v>
      </c>
      <c r="E27" s="59" t="s">
        <v>30</v>
      </c>
      <c r="F27" s="74">
        <v>1</v>
      </c>
      <c r="G27" s="75" t="s">
        <v>31</v>
      </c>
      <c r="H27" s="36" t="s">
        <v>87</v>
      </c>
      <c r="I27" s="99"/>
      <c r="J27" s="55"/>
      <c r="K27" s="99"/>
      <c r="L27" s="55"/>
      <c r="M27" s="99"/>
      <c r="N27" s="55"/>
      <c r="O27" s="99">
        <v>1</v>
      </c>
      <c r="P27" s="55"/>
      <c r="Q27" s="99"/>
      <c r="R27" s="55"/>
      <c r="S27" s="99"/>
      <c r="T27" s="55"/>
      <c r="U27" s="99"/>
      <c r="V27" s="55"/>
      <c r="W27" s="99"/>
      <c r="X27" s="55"/>
      <c r="Y27" s="99"/>
      <c r="Z27" s="55"/>
      <c r="AA27" s="99"/>
      <c r="AB27" s="55"/>
      <c r="AC27" s="99">
        <v>1</v>
      </c>
      <c r="AD27" s="55"/>
      <c r="AE27" s="99"/>
      <c r="AF27" s="55"/>
      <c r="AG27" s="97">
        <f t="shared" si="9"/>
        <v>2</v>
      </c>
      <c r="AH27" s="97">
        <f t="shared" si="1"/>
        <v>0</v>
      </c>
      <c r="AI27" s="98">
        <f t="shared" si="2"/>
        <v>0</v>
      </c>
      <c r="AJ27" s="9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</row>
    <row r="28" spans="1:92" ht="40">
      <c r="A28" s="123"/>
      <c r="B28" s="176"/>
      <c r="C28" s="245" t="s">
        <v>89</v>
      </c>
      <c r="D28" s="135" t="s">
        <v>90</v>
      </c>
      <c r="E28" s="135" t="s">
        <v>91</v>
      </c>
      <c r="F28" s="136">
        <v>1</v>
      </c>
      <c r="G28" s="137" t="s">
        <v>31</v>
      </c>
      <c r="H28" s="134" t="s">
        <v>79</v>
      </c>
      <c r="I28" s="124">
        <v>1</v>
      </c>
      <c r="J28" s="117"/>
      <c r="K28" s="125">
        <v>1</v>
      </c>
      <c r="L28" s="117"/>
      <c r="M28" s="125">
        <v>1</v>
      </c>
      <c r="N28" s="117"/>
      <c r="O28" s="125">
        <v>1</v>
      </c>
      <c r="P28" s="117"/>
      <c r="Q28" s="125">
        <v>1</v>
      </c>
      <c r="R28" s="117"/>
      <c r="S28" s="125">
        <v>1</v>
      </c>
      <c r="T28" s="117"/>
      <c r="U28" s="125">
        <v>1</v>
      </c>
      <c r="V28" s="117"/>
      <c r="W28" s="125">
        <v>1</v>
      </c>
      <c r="X28" s="117"/>
      <c r="Y28" s="125">
        <v>1</v>
      </c>
      <c r="Z28" s="117"/>
      <c r="AA28" s="125">
        <v>1</v>
      </c>
      <c r="AB28" s="117"/>
      <c r="AC28" s="125">
        <v>1</v>
      </c>
      <c r="AD28" s="117"/>
      <c r="AE28" s="125">
        <v>1</v>
      </c>
      <c r="AF28" s="117"/>
      <c r="AG28" s="119">
        <f t="shared" si="9"/>
        <v>12</v>
      </c>
      <c r="AH28" s="119">
        <f t="shared" si="1"/>
        <v>0</v>
      </c>
      <c r="AI28" s="122">
        <f t="shared" si="2"/>
        <v>0</v>
      </c>
      <c r="AJ28" s="120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</row>
    <row r="29" spans="1:92" ht="21" customHeight="1">
      <c r="A29" s="38"/>
      <c r="B29" s="175"/>
      <c r="C29" s="244"/>
      <c r="D29" s="85" t="s">
        <v>92</v>
      </c>
      <c r="E29" s="85" t="s">
        <v>91</v>
      </c>
      <c r="F29" s="86">
        <v>1</v>
      </c>
      <c r="G29" s="87" t="s">
        <v>31</v>
      </c>
      <c r="H29" s="88" t="s">
        <v>79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v>1</v>
      </c>
      <c r="AD29" s="4"/>
      <c r="AE29" s="4"/>
      <c r="AF29" s="4"/>
      <c r="AG29" s="45">
        <f t="shared" si="9"/>
        <v>1</v>
      </c>
      <c r="AH29" s="45">
        <f t="shared" si="1"/>
        <v>0</v>
      </c>
      <c r="AI29" s="50">
        <f t="shared" si="2"/>
        <v>0</v>
      </c>
      <c r="AJ29" s="46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</row>
    <row r="30" spans="1:92" ht="30">
      <c r="A30" s="73"/>
      <c r="B30" s="176"/>
      <c r="C30" s="147"/>
      <c r="D30" s="59" t="s">
        <v>93</v>
      </c>
      <c r="E30" s="59" t="s">
        <v>58</v>
      </c>
      <c r="F30" s="74">
        <v>1</v>
      </c>
      <c r="G30" s="75" t="s">
        <v>31</v>
      </c>
      <c r="H30" s="36" t="s">
        <v>79</v>
      </c>
      <c r="I30" s="77">
        <v>1</v>
      </c>
      <c r="J30" s="4"/>
      <c r="K30" s="57">
        <v>1</v>
      </c>
      <c r="L30" s="4"/>
      <c r="M30" s="57">
        <v>1</v>
      </c>
      <c r="N30" s="4"/>
      <c r="O30" s="57">
        <v>1</v>
      </c>
      <c r="P30" s="4"/>
      <c r="Q30" s="57">
        <v>1</v>
      </c>
      <c r="R30" s="4"/>
      <c r="S30" s="57">
        <v>1</v>
      </c>
      <c r="T30" s="4"/>
      <c r="U30" s="57">
        <v>1</v>
      </c>
      <c r="V30" s="4"/>
      <c r="W30" s="57">
        <v>1</v>
      </c>
      <c r="X30" s="4"/>
      <c r="Y30" s="57">
        <v>1</v>
      </c>
      <c r="Z30" s="4"/>
      <c r="AA30" s="57">
        <v>1</v>
      </c>
      <c r="AB30" s="4"/>
      <c r="AC30" s="57">
        <v>1</v>
      </c>
      <c r="AD30" s="4"/>
      <c r="AE30" s="57">
        <v>1</v>
      </c>
      <c r="AF30" s="4"/>
      <c r="AG30" s="45">
        <f t="shared" si="9"/>
        <v>12</v>
      </c>
      <c r="AH30" s="45">
        <f t="shared" si="1"/>
        <v>0</v>
      </c>
      <c r="AI30" s="50">
        <f t="shared" si="2"/>
        <v>0</v>
      </c>
      <c r="AJ30" s="46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</row>
    <row r="31" spans="1:92" ht="30">
      <c r="A31" s="73"/>
      <c r="B31" s="176"/>
      <c r="C31" s="36" t="s">
        <v>94</v>
      </c>
      <c r="D31" s="59" t="s">
        <v>95</v>
      </c>
      <c r="E31" s="59" t="s">
        <v>96</v>
      </c>
      <c r="F31" s="74">
        <v>1</v>
      </c>
      <c r="G31" s="75" t="s">
        <v>31</v>
      </c>
      <c r="H31" s="36" t="s">
        <v>32</v>
      </c>
      <c r="I31" s="3">
        <v>1</v>
      </c>
      <c r="J31" s="55"/>
      <c r="K31" s="3">
        <v>1</v>
      </c>
      <c r="L31" s="55"/>
      <c r="M31" s="3">
        <v>1</v>
      </c>
      <c r="N31" s="55"/>
      <c r="O31" s="3">
        <v>1</v>
      </c>
      <c r="P31" s="55"/>
      <c r="Q31" s="3">
        <v>1</v>
      </c>
      <c r="R31" s="55"/>
      <c r="S31" s="3">
        <v>1</v>
      </c>
      <c r="T31" s="55"/>
      <c r="U31" s="3">
        <v>1</v>
      </c>
      <c r="V31" s="55"/>
      <c r="W31" s="3">
        <v>1</v>
      </c>
      <c r="X31" s="55"/>
      <c r="Y31" s="3">
        <v>1</v>
      </c>
      <c r="Z31" s="55"/>
      <c r="AA31" s="3">
        <v>1</v>
      </c>
      <c r="AB31" s="55"/>
      <c r="AC31" s="3">
        <v>1</v>
      </c>
      <c r="AD31" s="55"/>
      <c r="AE31" s="3">
        <v>1</v>
      </c>
      <c r="AF31" s="55"/>
      <c r="AG31" s="51">
        <f t="shared" ref="AG31" si="10">SUM(I31,K31,M31,O31,Q31,S31,U31,W31,Y31,AA31,AC31,AE31)</f>
        <v>12</v>
      </c>
      <c r="AH31" s="45">
        <f t="shared" si="1"/>
        <v>0</v>
      </c>
      <c r="AI31" s="46">
        <f t="shared" si="2"/>
        <v>0</v>
      </c>
      <c r="AJ31" s="46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</row>
    <row r="32" spans="1:92" ht="30">
      <c r="A32" s="38"/>
      <c r="B32" s="175"/>
      <c r="C32" s="246" t="s">
        <v>97</v>
      </c>
      <c r="D32" s="85" t="s">
        <v>98</v>
      </c>
      <c r="E32" s="85" t="s">
        <v>58</v>
      </c>
      <c r="F32" s="86">
        <v>1</v>
      </c>
      <c r="G32" s="87" t="s">
        <v>31</v>
      </c>
      <c r="H32" s="88" t="s">
        <v>79</v>
      </c>
      <c r="I32" s="56"/>
      <c r="J32" s="4"/>
      <c r="K32" s="56"/>
      <c r="L32" s="4"/>
      <c r="M32" s="56"/>
      <c r="N32" s="4"/>
      <c r="O32" s="56"/>
      <c r="P32" s="4"/>
      <c r="Q32" s="56"/>
      <c r="R32" s="4"/>
      <c r="S32" s="56">
        <v>1</v>
      </c>
      <c r="T32" s="4"/>
      <c r="U32" s="56"/>
      <c r="V32" s="4"/>
      <c r="W32" s="56"/>
      <c r="X32" s="4"/>
      <c r="Y32" s="56"/>
      <c r="Z32" s="4"/>
      <c r="AA32" s="56"/>
      <c r="AB32" s="4"/>
      <c r="AC32" s="56"/>
      <c r="AD32" s="4"/>
      <c r="AE32" s="56"/>
      <c r="AF32" s="4"/>
      <c r="AG32" s="45">
        <f t="shared" si="9"/>
        <v>1</v>
      </c>
      <c r="AH32" s="45">
        <f t="shared" si="1"/>
        <v>0</v>
      </c>
      <c r="AI32" s="50">
        <f t="shared" si="2"/>
        <v>0</v>
      </c>
      <c r="AJ32" s="46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</row>
    <row r="33" spans="1:92" ht="20.25" customHeight="1">
      <c r="A33" s="73"/>
      <c r="B33" s="176"/>
      <c r="C33" s="36" t="s">
        <v>99</v>
      </c>
      <c r="D33" s="247" t="s">
        <v>100</v>
      </c>
      <c r="E33" s="59" t="s">
        <v>30</v>
      </c>
      <c r="F33" s="74">
        <v>1</v>
      </c>
      <c r="G33" s="75" t="s">
        <v>31</v>
      </c>
      <c r="H33" s="36" t="s">
        <v>79</v>
      </c>
      <c r="I33" s="77">
        <v>1</v>
      </c>
      <c r="J33" s="4"/>
      <c r="K33" s="57">
        <v>1</v>
      </c>
      <c r="L33" s="4"/>
      <c r="M33" s="57">
        <v>1</v>
      </c>
      <c r="N33" s="4"/>
      <c r="O33" s="57">
        <v>1</v>
      </c>
      <c r="P33" s="4"/>
      <c r="Q33" s="57">
        <v>1</v>
      </c>
      <c r="R33" s="4"/>
      <c r="S33" s="57">
        <v>1</v>
      </c>
      <c r="T33" s="4"/>
      <c r="U33" s="57">
        <v>1</v>
      </c>
      <c r="V33" s="4"/>
      <c r="W33" s="57">
        <v>1</v>
      </c>
      <c r="X33" s="4"/>
      <c r="Y33" s="57">
        <v>1</v>
      </c>
      <c r="Z33" s="4"/>
      <c r="AA33" s="57">
        <v>1</v>
      </c>
      <c r="AB33" s="4"/>
      <c r="AC33" s="57">
        <v>1</v>
      </c>
      <c r="AD33" s="4"/>
      <c r="AE33" s="57">
        <v>1</v>
      </c>
      <c r="AF33" s="4"/>
      <c r="AG33" s="45">
        <f t="shared" si="9"/>
        <v>12</v>
      </c>
      <c r="AH33" s="45">
        <f t="shared" si="1"/>
        <v>0</v>
      </c>
      <c r="AI33" s="50">
        <f t="shared" si="2"/>
        <v>0</v>
      </c>
      <c r="AJ33" s="46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</row>
    <row r="34" spans="1:92" ht="20.25" customHeight="1">
      <c r="A34" s="73"/>
      <c r="B34" s="176"/>
      <c r="C34" s="36" t="s">
        <v>101</v>
      </c>
      <c r="D34" s="59" t="s">
        <v>102</v>
      </c>
      <c r="E34" s="59" t="s">
        <v>58</v>
      </c>
      <c r="F34" s="74">
        <v>1</v>
      </c>
      <c r="G34" s="75" t="s">
        <v>31</v>
      </c>
      <c r="H34" s="36" t="s">
        <v>79</v>
      </c>
      <c r="I34" s="3">
        <v>1</v>
      </c>
      <c r="J34" s="55"/>
      <c r="K34" s="3">
        <v>1</v>
      </c>
      <c r="L34" s="55"/>
      <c r="M34" s="3">
        <v>1</v>
      </c>
      <c r="N34" s="55"/>
      <c r="O34" s="3">
        <v>1</v>
      </c>
      <c r="P34" s="55"/>
      <c r="Q34" s="3">
        <v>1</v>
      </c>
      <c r="R34" s="55"/>
      <c r="S34" s="3">
        <v>1</v>
      </c>
      <c r="T34" s="55"/>
      <c r="U34" s="3">
        <v>1</v>
      </c>
      <c r="V34" s="55"/>
      <c r="W34" s="3">
        <v>1</v>
      </c>
      <c r="X34" s="55"/>
      <c r="Y34" s="3">
        <v>1</v>
      </c>
      <c r="Z34" s="55"/>
      <c r="AA34" s="3">
        <v>1</v>
      </c>
      <c r="AB34" s="55"/>
      <c r="AC34" s="3">
        <v>1</v>
      </c>
      <c r="AD34" s="55"/>
      <c r="AE34" s="3">
        <v>1</v>
      </c>
      <c r="AF34" s="55"/>
      <c r="AG34" s="45">
        <f t="shared" si="9"/>
        <v>12</v>
      </c>
      <c r="AH34" s="45">
        <f t="shared" si="1"/>
        <v>0</v>
      </c>
      <c r="AI34" s="50">
        <f t="shared" si="2"/>
        <v>0</v>
      </c>
      <c r="AJ34" s="46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</row>
    <row r="35" spans="1:92" ht="50">
      <c r="A35" s="73"/>
      <c r="B35" s="176"/>
      <c r="C35" s="248" t="s">
        <v>103</v>
      </c>
      <c r="D35" s="59" t="s">
        <v>104</v>
      </c>
      <c r="E35" s="59" t="s">
        <v>30</v>
      </c>
      <c r="F35" s="74">
        <v>1</v>
      </c>
      <c r="G35" s="75" t="s">
        <v>31</v>
      </c>
      <c r="H35" s="36" t="s">
        <v>79</v>
      </c>
      <c r="I35" s="3">
        <v>1</v>
      </c>
      <c r="J35" s="55"/>
      <c r="K35" s="3">
        <v>1</v>
      </c>
      <c r="L35" s="55"/>
      <c r="M35" s="3">
        <v>1</v>
      </c>
      <c r="N35" s="55"/>
      <c r="O35" s="3">
        <v>1</v>
      </c>
      <c r="P35" s="55"/>
      <c r="Q35" s="3">
        <v>1</v>
      </c>
      <c r="R35" s="55"/>
      <c r="S35" s="3">
        <v>1</v>
      </c>
      <c r="T35" s="55"/>
      <c r="U35" s="3">
        <v>1</v>
      </c>
      <c r="V35" s="55"/>
      <c r="W35" s="3">
        <v>1</v>
      </c>
      <c r="X35" s="55"/>
      <c r="Y35" s="3">
        <v>1</v>
      </c>
      <c r="Z35" s="55"/>
      <c r="AA35" s="3">
        <v>1</v>
      </c>
      <c r="AB35" s="55"/>
      <c r="AC35" s="3">
        <v>1</v>
      </c>
      <c r="AD35" s="55"/>
      <c r="AE35" s="3">
        <v>1</v>
      </c>
      <c r="AF35" s="55"/>
      <c r="AG35" s="45">
        <f t="shared" si="9"/>
        <v>12</v>
      </c>
      <c r="AH35" s="45">
        <f t="shared" si="1"/>
        <v>0</v>
      </c>
      <c r="AI35" s="50">
        <f t="shared" si="2"/>
        <v>0</v>
      </c>
      <c r="AJ35" s="46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</row>
    <row r="36" spans="1:92" ht="50">
      <c r="A36" s="38"/>
      <c r="B36" s="175"/>
      <c r="C36" s="246" t="s">
        <v>105</v>
      </c>
      <c r="D36" s="85" t="s">
        <v>106</v>
      </c>
      <c r="E36" s="85" t="s">
        <v>30</v>
      </c>
      <c r="F36" s="86">
        <v>1</v>
      </c>
      <c r="G36" s="87" t="s">
        <v>31</v>
      </c>
      <c r="H36" s="88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>
        <v>1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5">
        <f t="shared" si="9"/>
        <v>1</v>
      </c>
      <c r="AH36" s="45">
        <f t="shared" si="1"/>
        <v>0</v>
      </c>
      <c r="AI36" s="50">
        <f t="shared" si="2"/>
        <v>0</v>
      </c>
      <c r="AJ36" s="46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</row>
    <row r="37" spans="1:92" ht="20.25" customHeight="1">
      <c r="A37" s="73"/>
      <c r="B37" s="176"/>
      <c r="C37" s="248" t="s">
        <v>107</v>
      </c>
      <c r="D37" s="59" t="s">
        <v>108</v>
      </c>
      <c r="E37" s="59" t="s">
        <v>58</v>
      </c>
      <c r="F37" s="74">
        <v>1</v>
      </c>
      <c r="G37" s="75" t="s">
        <v>31</v>
      </c>
      <c r="H37" s="36" t="s">
        <v>79</v>
      </c>
      <c r="I37" s="3">
        <v>1</v>
      </c>
      <c r="J37" s="55"/>
      <c r="K37" s="3">
        <v>1</v>
      </c>
      <c r="L37" s="55"/>
      <c r="M37" s="3">
        <v>1</v>
      </c>
      <c r="N37" s="55"/>
      <c r="O37" s="3">
        <v>1</v>
      </c>
      <c r="P37" s="55"/>
      <c r="Q37" s="3">
        <v>1</v>
      </c>
      <c r="R37" s="55"/>
      <c r="S37" s="3">
        <v>1</v>
      </c>
      <c r="T37" s="55"/>
      <c r="U37" s="3">
        <v>1</v>
      </c>
      <c r="V37" s="55"/>
      <c r="W37" s="3">
        <v>1</v>
      </c>
      <c r="X37" s="55"/>
      <c r="Y37" s="3">
        <v>1</v>
      </c>
      <c r="Z37" s="55"/>
      <c r="AA37" s="3">
        <v>1</v>
      </c>
      <c r="AB37" s="55"/>
      <c r="AC37" s="3">
        <v>1</v>
      </c>
      <c r="AD37" s="55"/>
      <c r="AE37" s="3">
        <v>1</v>
      </c>
      <c r="AF37" s="55"/>
      <c r="AG37" s="45">
        <f t="shared" si="9"/>
        <v>12</v>
      </c>
      <c r="AH37" s="45">
        <f t="shared" si="1"/>
        <v>0</v>
      </c>
      <c r="AI37" s="50">
        <f t="shared" si="2"/>
        <v>0</v>
      </c>
      <c r="AJ37" s="46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</row>
    <row r="38" spans="1:92" ht="19.5" customHeight="1">
      <c r="A38" s="38"/>
      <c r="B38" s="175"/>
      <c r="C38" s="246" t="s">
        <v>109</v>
      </c>
      <c r="D38" s="85" t="s">
        <v>110</v>
      </c>
      <c r="E38" s="85" t="s">
        <v>58</v>
      </c>
      <c r="F38" s="86">
        <v>1</v>
      </c>
      <c r="G38" s="87" t="s">
        <v>31</v>
      </c>
      <c r="H38" s="88" t="s">
        <v>79</v>
      </c>
      <c r="I38" s="4"/>
      <c r="J38" s="4"/>
      <c r="K38" s="4">
        <v>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5">
        <f t="shared" si="9"/>
        <v>1</v>
      </c>
      <c r="AH38" s="45">
        <f t="shared" si="1"/>
        <v>0</v>
      </c>
      <c r="AI38" s="50">
        <f t="shared" si="2"/>
        <v>0</v>
      </c>
      <c r="AJ38" s="46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  <row r="39" spans="1:92" ht="70">
      <c r="A39" s="73"/>
      <c r="B39" s="176"/>
      <c r="C39" s="36" t="s">
        <v>111</v>
      </c>
      <c r="D39" s="59" t="s">
        <v>112</v>
      </c>
      <c r="E39" s="59" t="s">
        <v>58</v>
      </c>
      <c r="F39" s="74">
        <v>1</v>
      </c>
      <c r="G39" s="75" t="s">
        <v>31</v>
      </c>
      <c r="H39" s="36" t="s">
        <v>32</v>
      </c>
      <c r="I39" s="3">
        <v>1</v>
      </c>
      <c r="J39" s="55"/>
      <c r="K39" s="3">
        <v>1</v>
      </c>
      <c r="L39" s="55"/>
      <c r="M39" s="3">
        <v>1</v>
      </c>
      <c r="N39" s="55"/>
      <c r="O39" s="3">
        <v>1</v>
      </c>
      <c r="P39" s="55"/>
      <c r="Q39" s="3">
        <v>1</v>
      </c>
      <c r="R39" s="55"/>
      <c r="S39" s="3">
        <v>1</v>
      </c>
      <c r="T39" s="55"/>
      <c r="U39" s="3">
        <v>1</v>
      </c>
      <c r="V39" s="55"/>
      <c r="W39" s="3">
        <v>1</v>
      </c>
      <c r="X39" s="55"/>
      <c r="Y39" s="3">
        <v>1</v>
      </c>
      <c r="Z39" s="55"/>
      <c r="AA39" s="3">
        <v>1</v>
      </c>
      <c r="AB39" s="55"/>
      <c r="AC39" s="3">
        <v>1</v>
      </c>
      <c r="AD39" s="55"/>
      <c r="AE39" s="3">
        <v>1</v>
      </c>
      <c r="AF39" s="55"/>
      <c r="AG39" s="45">
        <f t="shared" si="9"/>
        <v>12</v>
      </c>
      <c r="AH39" s="45">
        <f t="shared" si="1"/>
        <v>0</v>
      </c>
      <c r="AI39" s="50">
        <f t="shared" si="2"/>
        <v>0</v>
      </c>
      <c r="AJ39" s="46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</row>
    <row r="40" spans="1:92" ht="30">
      <c r="A40" s="38"/>
      <c r="B40" s="175"/>
      <c r="C40" s="89" t="s">
        <v>113</v>
      </c>
      <c r="D40" s="58" t="s">
        <v>114</v>
      </c>
      <c r="E40" s="58" t="s">
        <v>58</v>
      </c>
      <c r="F40" s="83">
        <v>1</v>
      </c>
      <c r="G40" s="84" t="s">
        <v>31</v>
      </c>
      <c r="H40" s="70" t="s">
        <v>44</v>
      </c>
      <c r="I40" s="4"/>
      <c r="J40" s="4"/>
      <c r="K40" s="4"/>
      <c r="L40" s="4"/>
      <c r="M40" s="4"/>
      <c r="N40" s="4"/>
      <c r="O40" s="4">
        <v>1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5">
        <f t="shared" si="9"/>
        <v>1</v>
      </c>
      <c r="AH40" s="45">
        <f t="shared" si="1"/>
        <v>0</v>
      </c>
      <c r="AI40" s="50">
        <f t="shared" si="2"/>
        <v>0</v>
      </c>
      <c r="AJ40" s="46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</row>
    <row r="41" spans="1:92" ht="30" customHeight="1">
      <c r="A41" s="38"/>
      <c r="B41" s="175"/>
      <c r="C41" s="159" t="s">
        <v>115</v>
      </c>
      <c r="D41" s="64" t="s">
        <v>116</v>
      </c>
      <c r="E41" s="64" t="s">
        <v>58</v>
      </c>
      <c r="F41" s="80">
        <v>1</v>
      </c>
      <c r="G41" s="81" t="s">
        <v>31</v>
      </c>
      <c r="H41" s="39" t="s">
        <v>32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>
        <v>1</v>
      </c>
      <c r="AD41" s="57"/>
      <c r="AE41" s="57">
        <v>1</v>
      </c>
      <c r="AF41" s="57"/>
      <c r="AG41" s="45">
        <f t="shared" si="9"/>
        <v>2</v>
      </c>
      <c r="AH41" s="45">
        <f t="shared" si="1"/>
        <v>0</v>
      </c>
      <c r="AI41" s="50">
        <f t="shared" si="2"/>
        <v>0</v>
      </c>
      <c r="AJ41" s="46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</row>
    <row r="42" spans="1:92" ht="41.25" customHeight="1">
      <c r="A42" s="73"/>
      <c r="B42" s="176"/>
      <c r="C42" s="249"/>
      <c r="D42" s="59" t="s">
        <v>117</v>
      </c>
      <c r="E42" s="59" t="s">
        <v>118</v>
      </c>
      <c r="F42" s="74">
        <v>1</v>
      </c>
      <c r="G42" s="75" t="s">
        <v>31</v>
      </c>
      <c r="H42" s="36" t="s">
        <v>32</v>
      </c>
      <c r="I42" s="3">
        <v>1</v>
      </c>
      <c r="J42" s="55"/>
      <c r="K42" s="3">
        <v>1</v>
      </c>
      <c r="L42" s="55"/>
      <c r="M42" s="3">
        <v>1</v>
      </c>
      <c r="N42" s="55"/>
      <c r="O42" s="3">
        <v>1</v>
      </c>
      <c r="P42" s="55"/>
      <c r="Q42" s="3"/>
      <c r="R42" s="55"/>
      <c r="S42" s="3">
        <v>1</v>
      </c>
      <c r="T42" s="55"/>
      <c r="U42" s="3">
        <v>1</v>
      </c>
      <c r="V42" s="55"/>
      <c r="W42" s="3">
        <v>1</v>
      </c>
      <c r="X42" s="55"/>
      <c r="Y42" s="3"/>
      <c r="Z42" s="55"/>
      <c r="AA42" s="3"/>
      <c r="AB42" s="55"/>
      <c r="AC42" s="3">
        <v>1</v>
      </c>
      <c r="AD42" s="55"/>
      <c r="AE42" s="3">
        <v>1</v>
      </c>
      <c r="AF42" s="55"/>
      <c r="AG42" s="45">
        <f t="shared" si="9"/>
        <v>9</v>
      </c>
      <c r="AH42" s="45">
        <f t="shared" si="1"/>
        <v>0</v>
      </c>
      <c r="AI42" s="50">
        <f t="shared" si="2"/>
        <v>0</v>
      </c>
      <c r="AJ42" s="46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</row>
    <row r="43" spans="1:92" ht="20.25" customHeight="1">
      <c r="A43" s="38"/>
      <c r="B43" s="175"/>
      <c r="C43" s="160"/>
      <c r="D43" s="85" t="s">
        <v>119</v>
      </c>
      <c r="E43" s="85" t="s">
        <v>120</v>
      </c>
      <c r="F43" s="86">
        <v>1</v>
      </c>
      <c r="G43" s="87" t="s">
        <v>31</v>
      </c>
      <c r="H43" s="88" t="s">
        <v>32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>
        <v>1</v>
      </c>
      <c r="Z43" s="4"/>
      <c r="AA43" s="4">
        <v>1</v>
      </c>
      <c r="AB43" s="4"/>
      <c r="AC43" s="4"/>
      <c r="AD43" s="4"/>
      <c r="AE43" s="4"/>
      <c r="AF43" s="4"/>
      <c r="AG43" s="45">
        <f t="shared" si="9"/>
        <v>2</v>
      </c>
      <c r="AH43" s="45">
        <f t="shared" si="1"/>
        <v>0</v>
      </c>
      <c r="AI43" s="50">
        <f t="shared" si="2"/>
        <v>0</v>
      </c>
      <c r="AJ43" s="46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</row>
    <row r="44" spans="1:92" ht="30">
      <c r="A44" s="102"/>
      <c r="B44" s="176"/>
      <c r="C44" s="107" t="s">
        <v>121</v>
      </c>
      <c r="D44" s="111" t="s">
        <v>122</v>
      </c>
      <c r="E44" s="111" t="s">
        <v>58</v>
      </c>
      <c r="F44" s="105">
        <v>1</v>
      </c>
      <c r="G44" s="106" t="s">
        <v>31</v>
      </c>
      <c r="H44" s="107" t="s">
        <v>37</v>
      </c>
      <c r="I44" s="79">
        <v>1</v>
      </c>
      <c r="J44" s="35"/>
      <c r="K44" s="27">
        <v>1</v>
      </c>
      <c r="L44" s="35"/>
      <c r="M44" s="27">
        <v>1</v>
      </c>
      <c r="N44" s="35"/>
      <c r="O44" s="27">
        <v>1</v>
      </c>
      <c r="P44" s="35"/>
      <c r="Q44" s="27">
        <v>1</v>
      </c>
      <c r="R44" s="35"/>
      <c r="S44" s="27">
        <v>1</v>
      </c>
      <c r="T44" s="35"/>
      <c r="U44" s="27">
        <v>1</v>
      </c>
      <c r="V44" s="35"/>
      <c r="W44" s="27">
        <v>1</v>
      </c>
      <c r="X44" s="35"/>
      <c r="Y44" s="27">
        <v>1</v>
      </c>
      <c r="Z44" s="35"/>
      <c r="AA44" s="27">
        <v>1</v>
      </c>
      <c r="AB44" s="35"/>
      <c r="AC44" s="27">
        <v>1</v>
      </c>
      <c r="AD44" s="35"/>
      <c r="AE44" s="27">
        <v>1</v>
      </c>
      <c r="AF44" s="35"/>
      <c r="AG44" s="109">
        <f t="shared" si="9"/>
        <v>12</v>
      </c>
      <c r="AH44" s="109">
        <f t="shared" si="1"/>
        <v>0</v>
      </c>
      <c r="AI44" s="110">
        <f t="shared" si="2"/>
        <v>0</v>
      </c>
      <c r="AJ44" s="110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</row>
    <row r="45" spans="1:92" ht="25">
      <c r="A45" s="73"/>
      <c r="B45" s="177"/>
      <c r="C45" s="36" t="s">
        <v>123</v>
      </c>
      <c r="D45" s="59" t="s">
        <v>124</v>
      </c>
      <c r="E45" s="59" t="s">
        <v>120</v>
      </c>
      <c r="F45" s="74">
        <v>1</v>
      </c>
      <c r="G45" s="75" t="s">
        <v>31</v>
      </c>
      <c r="H45" s="36" t="s">
        <v>75</v>
      </c>
      <c r="I45" s="55"/>
      <c r="J45" s="55"/>
      <c r="K45" s="55">
        <v>1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97">
        <f t="shared" ref="AG45" si="11">I45+K45+M45+O45+Q45+S45+U45+W45+Y45+AA45+AC45+AE45</f>
        <v>1</v>
      </c>
      <c r="AH45" s="97">
        <f t="shared" ref="AH45" si="12">SUM(J45,L45,N45,P45,R45,T45,V45,X45,Z45,AB45,AD45,AF45)</f>
        <v>0</v>
      </c>
      <c r="AI45" s="98">
        <f t="shared" ref="AI45" si="13">AH45/AG45</f>
        <v>0</v>
      </c>
      <c r="AJ45" s="9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</row>
    <row r="46" spans="1:92" ht="25">
      <c r="A46" s="73"/>
      <c r="B46" s="177"/>
      <c r="C46" s="36" t="s">
        <v>125</v>
      </c>
      <c r="D46" s="59" t="s">
        <v>126</v>
      </c>
      <c r="E46" s="59" t="s">
        <v>58</v>
      </c>
      <c r="F46" s="74">
        <v>1</v>
      </c>
      <c r="G46" s="75" t="s">
        <v>31</v>
      </c>
      <c r="H46" s="36" t="s">
        <v>75</v>
      </c>
      <c r="I46" s="96"/>
      <c r="J46" s="55"/>
      <c r="K46" s="96"/>
      <c r="L46" s="55"/>
      <c r="M46" s="96"/>
      <c r="N46" s="55"/>
      <c r="O46" s="96">
        <v>1</v>
      </c>
      <c r="P46" s="55"/>
      <c r="Q46" s="96"/>
      <c r="R46" s="55"/>
      <c r="S46" s="96"/>
      <c r="T46" s="55"/>
      <c r="U46" s="96"/>
      <c r="V46" s="55"/>
      <c r="W46" s="96"/>
      <c r="X46" s="55"/>
      <c r="Y46" s="96"/>
      <c r="Z46" s="55"/>
      <c r="AA46" s="96"/>
      <c r="AB46" s="55"/>
      <c r="AC46" s="96"/>
      <c r="AD46" s="55"/>
      <c r="AE46" s="96"/>
      <c r="AF46" s="55"/>
      <c r="AG46" s="97">
        <f t="shared" si="9"/>
        <v>1</v>
      </c>
      <c r="AH46" s="97">
        <f t="shared" ref="AH46:AH47" si="14">SUM(J46,L46,N46,P46,R46,T46,V46,X46,Z46,AB46,AD46,AF46)</f>
        <v>0</v>
      </c>
      <c r="AI46" s="98">
        <f t="shared" ref="AI46:AI47" si="15">AH46/AG46</f>
        <v>0</v>
      </c>
      <c r="AJ46" s="9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</row>
    <row r="47" spans="1:92" ht="25">
      <c r="A47" s="73"/>
      <c r="B47" s="177"/>
      <c r="C47" s="36" t="s">
        <v>127</v>
      </c>
      <c r="D47" s="59" t="s">
        <v>128</v>
      </c>
      <c r="E47" s="59" t="s">
        <v>58</v>
      </c>
      <c r="F47" s="74">
        <v>1</v>
      </c>
      <c r="G47" s="75" t="s">
        <v>31</v>
      </c>
      <c r="H47" s="36" t="s">
        <v>75</v>
      </c>
      <c r="I47" s="96"/>
      <c r="J47" s="55"/>
      <c r="K47" s="96"/>
      <c r="L47" s="55"/>
      <c r="M47" s="96">
        <v>1</v>
      </c>
      <c r="N47" s="55"/>
      <c r="O47" s="96"/>
      <c r="P47" s="55"/>
      <c r="Q47" s="96"/>
      <c r="R47" s="55"/>
      <c r="S47" s="96"/>
      <c r="T47" s="55"/>
      <c r="U47" s="96"/>
      <c r="V47" s="55"/>
      <c r="W47" s="96"/>
      <c r="X47" s="55"/>
      <c r="Y47" s="96">
        <v>1</v>
      </c>
      <c r="Z47" s="55"/>
      <c r="AA47" s="96"/>
      <c r="AB47" s="55"/>
      <c r="AC47" s="96"/>
      <c r="AD47" s="55"/>
      <c r="AE47" s="96"/>
      <c r="AF47" s="55"/>
      <c r="AG47" s="97">
        <f>I47+K47+M47+O47+Q47+S47+U47+W47+Y47+AA47+AC47+AE47</f>
        <v>2</v>
      </c>
      <c r="AH47" s="97">
        <f t="shared" si="14"/>
        <v>0</v>
      </c>
      <c r="AI47" s="98">
        <f t="shared" si="15"/>
        <v>0</v>
      </c>
      <c r="AJ47" s="9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</row>
    <row r="48" spans="1:92" ht="30">
      <c r="A48" s="73"/>
      <c r="B48" s="177"/>
      <c r="C48" s="36" t="s">
        <v>129</v>
      </c>
      <c r="D48" s="59" t="s">
        <v>130</v>
      </c>
      <c r="E48" s="59" t="s">
        <v>58</v>
      </c>
      <c r="F48" s="74">
        <v>1</v>
      </c>
      <c r="G48" s="75" t="s">
        <v>31</v>
      </c>
      <c r="H48" s="36" t="s">
        <v>75</v>
      </c>
      <c r="I48" s="96"/>
      <c r="J48" s="55"/>
      <c r="K48" s="96">
        <v>1</v>
      </c>
      <c r="L48" s="55"/>
      <c r="M48" s="96"/>
      <c r="N48" s="55"/>
      <c r="O48" s="96"/>
      <c r="P48" s="55"/>
      <c r="Q48" s="96"/>
      <c r="R48" s="55"/>
      <c r="S48" s="96">
        <v>1</v>
      </c>
      <c r="T48" s="55"/>
      <c r="U48" s="96"/>
      <c r="V48" s="55"/>
      <c r="W48" s="96"/>
      <c r="X48" s="55"/>
      <c r="Y48" s="96"/>
      <c r="Z48" s="55"/>
      <c r="AA48" s="96">
        <v>1</v>
      </c>
      <c r="AB48" s="55"/>
      <c r="AC48" s="96"/>
      <c r="AD48" s="55"/>
      <c r="AE48" s="96"/>
      <c r="AF48" s="55"/>
      <c r="AG48" s="97">
        <f t="shared" ref="AG48" si="16">I48+K48+M48+O48+Q48+S48+U48+W48+Y48+AA48+AC48+AE48</f>
        <v>3</v>
      </c>
      <c r="AH48" s="97">
        <f t="shared" ref="AH48" si="17">SUM(J48,L48,N48,P48,R48,T48,V48,X48,Z48,AB48,AD48,AF48)</f>
        <v>0</v>
      </c>
      <c r="AI48" s="98">
        <f t="shared" ref="AI48" si="18">AH48/AG48</f>
        <v>0</v>
      </c>
      <c r="AJ48" s="9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</row>
    <row r="49" spans="1:92" ht="30">
      <c r="A49" s="73"/>
      <c r="B49" s="177"/>
      <c r="C49" s="36" t="s">
        <v>131</v>
      </c>
      <c r="D49" s="59" t="s">
        <v>132</v>
      </c>
      <c r="E49" s="59" t="s">
        <v>58</v>
      </c>
      <c r="F49" s="74">
        <v>1</v>
      </c>
      <c r="G49" s="75" t="s">
        <v>31</v>
      </c>
      <c r="H49" s="36" t="s">
        <v>75</v>
      </c>
      <c r="I49" s="96"/>
      <c r="J49" s="55"/>
      <c r="K49" s="96">
        <v>1</v>
      </c>
      <c r="L49" s="55"/>
      <c r="M49" s="96"/>
      <c r="N49" s="55"/>
      <c r="O49" s="96">
        <v>1</v>
      </c>
      <c r="P49" s="55"/>
      <c r="Q49" s="96"/>
      <c r="R49" s="55"/>
      <c r="S49" s="96">
        <v>1</v>
      </c>
      <c r="T49" s="55"/>
      <c r="U49" s="96"/>
      <c r="V49" s="55"/>
      <c r="W49" s="96"/>
      <c r="X49" s="55"/>
      <c r="Y49" s="96">
        <v>1</v>
      </c>
      <c r="Z49" s="55"/>
      <c r="AA49" s="96"/>
      <c r="AB49" s="55"/>
      <c r="AC49" s="96"/>
      <c r="AD49" s="55"/>
      <c r="AE49" s="96"/>
      <c r="AF49" s="55"/>
      <c r="AG49" s="97">
        <f t="shared" ref="AG49:AG54" si="19">I49+K49+M49+O49+Q49+S49+U49+W49+Y49+AA49+AC49+AE49</f>
        <v>4</v>
      </c>
      <c r="AH49" s="97">
        <f t="shared" ref="AH49:AH54" si="20">SUM(J49,L49,N49,P49,R49,T49,V49,X49,Z49,AB49,AD49,AF49)</f>
        <v>0</v>
      </c>
      <c r="AI49" s="98">
        <f t="shared" ref="AI49:AI54" si="21">AH49/AG49</f>
        <v>0</v>
      </c>
      <c r="AJ49" s="9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</row>
    <row r="50" spans="1:92" ht="30">
      <c r="A50" s="73"/>
      <c r="B50" s="177"/>
      <c r="C50" s="36" t="s">
        <v>133</v>
      </c>
      <c r="D50" s="59" t="s">
        <v>134</v>
      </c>
      <c r="E50" s="59" t="s">
        <v>58</v>
      </c>
      <c r="F50" s="74">
        <v>1</v>
      </c>
      <c r="G50" s="75" t="s">
        <v>31</v>
      </c>
      <c r="H50" s="36" t="s">
        <v>75</v>
      </c>
      <c r="I50" s="96"/>
      <c r="J50" s="55"/>
      <c r="K50" s="96"/>
      <c r="L50" s="55"/>
      <c r="M50" s="96">
        <v>1</v>
      </c>
      <c r="N50" s="55"/>
      <c r="O50" s="96"/>
      <c r="P50" s="55"/>
      <c r="Q50" s="96"/>
      <c r="R50" s="55"/>
      <c r="S50" s="96"/>
      <c r="T50" s="55"/>
      <c r="U50" s="96"/>
      <c r="V50" s="55"/>
      <c r="W50" s="96"/>
      <c r="X50" s="55"/>
      <c r="Y50" s="96"/>
      <c r="Z50" s="55"/>
      <c r="AA50" s="96">
        <v>1</v>
      </c>
      <c r="AB50" s="55"/>
      <c r="AC50" s="96"/>
      <c r="AD50" s="55"/>
      <c r="AE50" s="96"/>
      <c r="AF50" s="55"/>
      <c r="AG50" s="97">
        <f t="shared" si="19"/>
        <v>2</v>
      </c>
      <c r="AH50" s="97">
        <f t="shared" si="20"/>
        <v>0</v>
      </c>
      <c r="AI50" s="98">
        <f t="shared" si="21"/>
        <v>0</v>
      </c>
      <c r="AJ50" s="9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</row>
    <row r="51" spans="1:92" ht="30">
      <c r="A51" s="73"/>
      <c r="B51" s="177"/>
      <c r="C51" s="36" t="s">
        <v>135</v>
      </c>
      <c r="D51" s="59" t="s">
        <v>136</v>
      </c>
      <c r="E51" s="59" t="s">
        <v>58</v>
      </c>
      <c r="F51" s="74">
        <v>1</v>
      </c>
      <c r="G51" s="75" t="s">
        <v>31</v>
      </c>
      <c r="H51" s="36" t="s">
        <v>75</v>
      </c>
      <c r="I51" s="96"/>
      <c r="J51" s="55"/>
      <c r="K51" s="96">
        <v>1</v>
      </c>
      <c r="L51" s="55"/>
      <c r="M51" s="96"/>
      <c r="N51" s="55"/>
      <c r="O51" s="96"/>
      <c r="P51" s="55"/>
      <c r="Q51" s="96">
        <v>1</v>
      </c>
      <c r="R51" s="55"/>
      <c r="S51" s="96"/>
      <c r="T51" s="55"/>
      <c r="U51" s="96"/>
      <c r="V51" s="55"/>
      <c r="W51" s="96">
        <v>1</v>
      </c>
      <c r="X51" s="55"/>
      <c r="Y51" s="96"/>
      <c r="Z51" s="55"/>
      <c r="AA51" s="96"/>
      <c r="AB51" s="55"/>
      <c r="AC51" s="96">
        <v>1</v>
      </c>
      <c r="AD51" s="100"/>
      <c r="AE51" s="101"/>
      <c r="AF51" s="55"/>
      <c r="AG51" s="97">
        <f t="shared" si="19"/>
        <v>4</v>
      </c>
      <c r="AH51" s="97">
        <f t="shared" si="20"/>
        <v>0</v>
      </c>
      <c r="AI51" s="98">
        <f t="shared" si="21"/>
        <v>0</v>
      </c>
      <c r="AJ51" s="9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</row>
    <row r="52" spans="1:92" ht="30">
      <c r="A52" s="73"/>
      <c r="B52" s="177"/>
      <c r="C52" s="36" t="s">
        <v>137</v>
      </c>
      <c r="D52" s="59" t="s">
        <v>138</v>
      </c>
      <c r="E52" s="59" t="s">
        <v>58</v>
      </c>
      <c r="F52" s="74">
        <v>1</v>
      </c>
      <c r="G52" s="75" t="s">
        <v>31</v>
      </c>
      <c r="H52" s="36" t="s">
        <v>75</v>
      </c>
      <c r="I52" s="96"/>
      <c r="J52" s="55"/>
      <c r="K52" s="96"/>
      <c r="L52" s="55"/>
      <c r="M52" s="96">
        <v>1</v>
      </c>
      <c r="N52" s="55"/>
      <c r="O52" s="96"/>
      <c r="P52" s="55"/>
      <c r="Q52" s="96"/>
      <c r="R52" s="55"/>
      <c r="S52" s="96"/>
      <c r="T52" s="55"/>
      <c r="U52" s="96">
        <v>1</v>
      </c>
      <c r="V52" s="55"/>
      <c r="W52" s="96"/>
      <c r="X52" s="55"/>
      <c r="Y52" s="96"/>
      <c r="Z52" s="55"/>
      <c r="AA52" s="96"/>
      <c r="AB52" s="55"/>
      <c r="AC52" s="96"/>
      <c r="AD52" s="55"/>
      <c r="AE52" s="96"/>
      <c r="AF52" s="55"/>
      <c r="AG52" s="97">
        <f t="shared" si="19"/>
        <v>2</v>
      </c>
      <c r="AH52" s="97">
        <f t="shared" si="20"/>
        <v>0</v>
      </c>
      <c r="AI52" s="98">
        <f t="shared" si="21"/>
        <v>0</v>
      </c>
      <c r="AJ52" s="9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</row>
    <row r="53" spans="1:92">
      <c r="A53" s="126"/>
      <c r="B53" s="176"/>
      <c r="C53" s="90" t="s">
        <v>139</v>
      </c>
      <c r="D53" s="91" t="s">
        <v>140</v>
      </c>
      <c r="E53" s="91" t="s">
        <v>58</v>
      </c>
      <c r="F53" s="127">
        <v>1</v>
      </c>
      <c r="G53" s="128" t="s">
        <v>31</v>
      </c>
      <c r="H53" s="90" t="s">
        <v>32</v>
      </c>
      <c r="I53" s="129">
        <v>1</v>
      </c>
      <c r="J53" s="130"/>
      <c r="K53" s="131"/>
      <c r="L53" s="130"/>
      <c r="M53" s="131"/>
      <c r="N53" s="130"/>
      <c r="O53" s="131"/>
      <c r="P53" s="130"/>
      <c r="Q53" s="131"/>
      <c r="R53" s="130"/>
      <c r="S53" s="131"/>
      <c r="T53" s="130"/>
      <c r="U53" s="131">
        <v>1</v>
      </c>
      <c r="V53" s="130"/>
      <c r="W53" s="131"/>
      <c r="X53" s="130"/>
      <c r="Y53" s="131"/>
      <c r="Z53" s="130"/>
      <c r="AA53" s="131">
        <v>1</v>
      </c>
      <c r="AB53" s="130"/>
      <c r="AC53" s="131"/>
      <c r="AD53" s="130"/>
      <c r="AE53" s="131"/>
      <c r="AF53" s="130"/>
      <c r="AG53" s="132">
        <f t="shared" si="19"/>
        <v>3</v>
      </c>
      <c r="AH53" s="132">
        <f t="shared" si="20"/>
        <v>0</v>
      </c>
      <c r="AI53" s="133">
        <f t="shared" si="21"/>
        <v>0</v>
      </c>
      <c r="AJ53" s="133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</row>
    <row r="54" spans="1:92" ht="25">
      <c r="A54" s="73"/>
      <c r="B54" s="177"/>
      <c r="C54" s="36" t="s">
        <v>141</v>
      </c>
      <c r="D54" s="59" t="s">
        <v>142</v>
      </c>
      <c r="E54" s="59" t="s">
        <v>58</v>
      </c>
      <c r="F54" s="74">
        <v>1</v>
      </c>
      <c r="G54" s="75" t="s">
        <v>31</v>
      </c>
      <c r="H54" s="36" t="s">
        <v>75</v>
      </c>
      <c r="I54" s="96"/>
      <c r="J54" s="55"/>
      <c r="K54" s="96">
        <v>1</v>
      </c>
      <c r="L54" s="55"/>
      <c r="M54" s="96"/>
      <c r="N54" s="55"/>
      <c r="O54" s="96"/>
      <c r="P54" s="55"/>
      <c r="Q54" s="96">
        <v>1</v>
      </c>
      <c r="R54" s="55"/>
      <c r="S54" s="96"/>
      <c r="T54" s="55"/>
      <c r="U54" s="96"/>
      <c r="V54" s="55"/>
      <c r="W54" s="96">
        <v>1</v>
      </c>
      <c r="X54" s="55"/>
      <c r="Y54" s="96"/>
      <c r="Z54" s="55"/>
      <c r="AA54" s="96"/>
      <c r="AB54" s="55"/>
      <c r="AC54" s="96">
        <v>1</v>
      </c>
      <c r="AD54" s="55"/>
      <c r="AE54" s="96"/>
      <c r="AF54" s="55"/>
      <c r="AG54" s="97">
        <f t="shared" si="19"/>
        <v>4</v>
      </c>
      <c r="AH54" s="97">
        <f t="shared" si="20"/>
        <v>0</v>
      </c>
      <c r="AI54" s="98">
        <f t="shared" si="21"/>
        <v>0</v>
      </c>
      <c r="AJ54" s="9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</row>
    <row r="55" spans="1:92" ht="30">
      <c r="A55" s="123"/>
      <c r="B55" s="176"/>
      <c r="C55" s="134" t="s">
        <v>143</v>
      </c>
      <c r="D55" s="135" t="s">
        <v>144</v>
      </c>
      <c r="E55" s="135" t="s">
        <v>145</v>
      </c>
      <c r="F55" s="136">
        <v>1</v>
      </c>
      <c r="G55" s="137" t="s">
        <v>31</v>
      </c>
      <c r="H55" s="134" t="s">
        <v>44</v>
      </c>
      <c r="I55" s="129">
        <v>1</v>
      </c>
      <c r="J55" s="130"/>
      <c r="K55" s="131">
        <v>1</v>
      </c>
      <c r="L55" s="130"/>
      <c r="M55" s="131">
        <v>1</v>
      </c>
      <c r="N55" s="130"/>
      <c r="O55" s="131">
        <v>1</v>
      </c>
      <c r="P55" s="130"/>
      <c r="Q55" s="131">
        <v>1</v>
      </c>
      <c r="R55" s="130"/>
      <c r="S55" s="131">
        <v>1</v>
      </c>
      <c r="T55" s="130"/>
      <c r="U55" s="131">
        <v>1</v>
      </c>
      <c r="V55" s="130"/>
      <c r="W55" s="131">
        <v>1</v>
      </c>
      <c r="X55" s="130"/>
      <c r="Y55" s="131">
        <v>1</v>
      </c>
      <c r="Z55" s="130"/>
      <c r="AA55" s="131">
        <v>1</v>
      </c>
      <c r="AB55" s="130"/>
      <c r="AC55" s="131">
        <v>1</v>
      </c>
      <c r="AD55" s="130"/>
      <c r="AE55" s="131">
        <v>1</v>
      </c>
      <c r="AF55" s="130"/>
      <c r="AG55" s="119">
        <f t="shared" ref="AG55:AG77" si="22">I55+K55+M55+O55+Q55+S55+U55+W55+Y55+AA55+AC55+AE55</f>
        <v>12</v>
      </c>
      <c r="AH55" s="119">
        <f t="shared" ref="AH55:AH77" si="23">SUM(J55,L55,N55,P55,R55,T55,V55,X55,Z55,AB55,AD55,AF55)</f>
        <v>0</v>
      </c>
      <c r="AI55" s="122">
        <f t="shared" ref="AI55:AI77" si="24">AH55/AG55</f>
        <v>0</v>
      </c>
      <c r="AJ55" s="120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</row>
    <row r="56" spans="1:92" ht="25">
      <c r="A56" s="73"/>
      <c r="B56" s="176"/>
      <c r="C56" s="36" t="s">
        <v>146</v>
      </c>
      <c r="D56" s="59" t="s">
        <v>147</v>
      </c>
      <c r="E56" s="59" t="s">
        <v>58</v>
      </c>
      <c r="F56" s="74">
        <v>1</v>
      </c>
      <c r="G56" s="75" t="s">
        <v>31</v>
      </c>
      <c r="H56" s="36" t="s">
        <v>44</v>
      </c>
      <c r="I56" s="79">
        <v>1</v>
      </c>
      <c r="J56" s="35"/>
      <c r="K56" s="27">
        <v>1</v>
      </c>
      <c r="L56" s="35"/>
      <c r="M56" s="27">
        <v>1</v>
      </c>
      <c r="N56" s="35"/>
      <c r="O56" s="27">
        <v>1</v>
      </c>
      <c r="P56" s="35"/>
      <c r="Q56" s="27">
        <v>1</v>
      </c>
      <c r="R56" s="35"/>
      <c r="S56" s="27">
        <v>1</v>
      </c>
      <c r="T56" s="35"/>
      <c r="U56" s="27">
        <v>1</v>
      </c>
      <c r="V56" s="35"/>
      <c r="W56" s="27">
        <v>1</v>
      </c>
      <c r="X56" s="35"/>
      <c r="Y56" s="27">
        <v>1</v>
      </c>
      <c r="Z56" s="35"/>
      <c r="AA56" s="27">
        <v>1</v>
      </c>
      <c r="AB56" s="35"/>
      <c r="AC56" s="27">
        <v>1</v>
      </c>
      <c r="AD56" s="35"/>
      <c r="AE56" s="27">
        <v>1</v>
      </c>
      <c r="AF56" s="35"/>
      <c r="AG56" s="45">
        <f t="shared" si="22"/>
        <v>12</v>
      </c>
      <c r="AH56" s="45">
        <f t="shared" si="23"/>
        <v>0</v>
      </c>
      <c r="AI56" s="50">
        <f t="shared" si="24"/>
        <v>0</v>
      </c>
      <c r="AJ56" s="46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</row>
    <row r="57" spans="1:92" ht="40">
      <c r="A57" s="73"/>
      <c r="B57" s="176"/>
      <c r="C57" s="36" t="s">
        <v>148</v>
      </c>
      <c r="D57" s="59" t="s">
        <v>149</v>
      </c>
      <c r="E57" s="59" t="s">
        <v>150</v>
      </c>
      <c r="F57" s="74">
        <v>1</v>
      </c>
      <c r="G57" s="75" t="s">
        <v>31</v>
      </c>
      <c r="H57" s="36" t="s">
        <v>44</v>
      </c>
      <c r="I57" s="79">
        <v>1</v>
      </c>
      <c r="J57" s="35"/>
      <c r="K57" s="27">
        <v>1</v>
      </c>
      <c r="L57" s="35"/>
      <c r="M57" s="27">
        <v>1</v>
      </c>
      <c r="N57" s="35"/>
      <c r="O57" s="27">
        <v>1</v>
      </c>
      <c r="P57" s="35"/>
      <c r="Q57" s="27">
        <v>1</v>
      </c>
      <c r="R57" s="35"/>
      <c r="S57" s="27">
        <v>1</v>
      </c>
      <c r="T57" s="35"/>
      <c r="U57" s="27">
        <v>1</v>
      </c>
      <c r="V57" s="35"/>
      <c r="W57" s="27">
        <v>1</v>
      </c>
      <c r="X57" s="35"/>
      <c r="Y57" s="27">
        <v>1</v>
      </c>
      <c r="Z57" s="35"/>
      <c r="AA57" s="27">
        <v>1</v>
      </c>
      <c r="AB57" s="35"/>
      <c r="AC57" s="27">
        <v>1</v>
      </c>
      <c r="AD57" s="35"/>
      <c r="AE57" s="27">
        <v>1</v>
      </c>
      <c r="AF57" s="35"/>
      <c r="AG57" s="45">
        <f t="shared" si="22"/>
        <v>12</v>
      </c>
      <c r="AH57" s="45">
        <f t="shared" si="23"/>
        <v>0</v>
      </c>
      <c r="AI57" s="50">
        <f t="shared" si="24"/>
        <v>0</v>
      </c>
      <c r="AJ57" s="46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</row>
    <row r="58" spans="1:92" ht="25">
      <c r="A58" s="38"/>
      <c r="B58" s="175"/>
      <c r="C58" s="89" t="s">
        <v>151</v>
      </c>
      <c r="D58" s="58" t="s">
        <v>152</v>
      </c>
      <c r="E58" s="58" t="s">
        <v>58</v>
      </c>
      <c r="F58" s="83">
        <v>1</v>
      </c>
      <c r="G58" s="84" t="s">
        <v>31</v>
      </c>
      <c r="H58" s="70" t="s">
        <v>44</v>
      </c>
      <c r="I58" s="27"/>
      <c r="J58" s="35"/>
      <c r="K58" s="27"/>
      <c r="L58" s="35"/>
      <c r="M58" s="27"/>
      <c r="N58" s="35"/>
      <c r="O58" s="27"/>
      <c r="P58" s="35"/>
      <c r="Q58" s="27"/>
      <c r="R58" s="35"/>
      <c r="S58" s="27"/>
      <c r="T58" s="35"/>
      <c r="U58" s="27"/>
      <c r="V58" s="35"/>
      <c r="W58" s="27">
        <v>1</v>
      </c>
      <c r="X58" s="35"/>
      <c r="Y58" s="27"/>
      <c r="Z58" s="35"/>
      <c r="AA58" s="27"/>
      <c r="AB58" s="35"/>
      <c r="AC58" s="27"/>
      <c r="AD58" s="35"/>
      <c r="AE58" s="27"/>
      <c r="AF58" s="35"/>
      <c r="AG58" s="45">
        <f t="shared" si="22"/>
        <v>1</v>
      </c>
      <c r="AH58" s="45">
        <f t="shared" si="23"/>
        <v>0</v>
      </c>
      <c r="AI58" s="50">
        <f t="shared" si="24"/>
        <v>0</v>
      </c>
      <c r="AJ58" s="46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</row>
    <row r="59" spans="1:92" ht="40">
      <c r="A59" s="38"/>
      <c r="B59" s="175"/>
      <c r="C59" s="179" t="s">
        <v>153</v>
      </c>
      <c r="D59" s="58" t="s">
        <v>154</v>
      </c>
      <c r="E59" s="58" t="s">
        <v>155</v>
      </c>
      <c r="F59" s="42">
        <v>1</v>
      </c>
      <c r="G59" s="43" t="s">
        <v>31</v>
      </c>
      <c r="H59" s="26" t="s">
        <v>44</v>
      </c>
      <c r="I59" s="27"/>
      <c r="J59" s="35"/>
      <c r="K59" s="27"/>
      <c r="L59" s="35"/>
      <c r="M59" s="27"/>
      <c r="N59" s="35"/>
      <c r="O59" s="27"/>
      <c r="P59" s="35"/>
      <c r="Q59" s="27"/>
      <c r="R59" s="35"/>
      <c r="S59" s="27"/>
      <c r="T59" s="35"/>
      <c r="U59" s="27">
        <v>1</v>
      </c>
      <c r="V59" s="35"/>
      <c r="W59" s="27"/>
      <c r="X59" s="35"/>
      <c r="Y59" s="27"/>
      <c r="Z59" s="35"/>
      <c r="AA59" s="27"/>
      <c r="AB59" s="35"/>
      <c r="AC59" s="27"/>
      <c r="AD59" s="35"/>
      <c r="AE59" s="27"/>
      <c r="AF59" s="35"/>
      <c r="AG59" s="45">
        <f t="shared" si="22"/>
        <v>1</v>
      </c>
      <c r="AH59" s="45">
        <f t="shared" si="23"/>
        <v>0</v>
      </c>
      <c r="AI59" s="50">
        <f t="shared" si="24"/>
        <v>0</v>
      </c>
      <c r="AJ59" s="46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</row>
    <row r="60" spans="1:92" ht="30">
      <c r="A60" s="38"/>
      <c r="B60" s="175"/>
      <c r="C60" s="179"/>
      <c r="D60" s="58" t="s">
        <v>156</v>
      </c>
      <c r="E60" s="58" t="s">
        <v>145</v>
      </c>
      <c r="F60" s="42">
        <v>1</v>
      </c>
      <c r="G60" s="43" t="s">
        <v>31</v>
      </c>
      <c r="H60" s="26" t="s">
        <v>44</v>
      </c>
      <c r="I60" s="27"/>
      <c r="J60" s="35"/>
      <c r="K60" s="27">
        <v>1</v>
      </c>
      <c r="L60" s="35"/>
      <c r="M60" s="27"/>
      <c r="N60" s="35"/>
      <c r="O60" s="27"/>
      <c r="P60" s="35"/>
      <c r="Q60" s="27"/>
      <c r="R60" s="35"/>
      <c r="S60" s="27">
        <v>1</v>
      </c>
      <c r="T60" s="35"/>
      <c r="U60" s="27"/>
      <c r="V60" s="35"/>
      <c r="W60" s="27"/>
      <c r="X60" s="35"/>
      <c r="Y60" s="27"/>
      <c r="Z60" s="35"/>
      <c r="AA60" s="27">
        <v>1</v>
      </c>
      <c r="AB60" s="35"/>
      <c r="AC60" s="27"/>
      <c r="AD60" s="35"/>
      <c r="AE60" s="27"/>
      <c r="AF60" s="35"/>
      <c r="AG60" s="45">
        <f t="shared" si="22"/>
        <v>3</v>
      </c>
      <c r="AH60" s="45">
        <f t="shared" si="23"/>
        <v>0</v>
      </c>
      <c r="AI60" s="50">
        <f t="shared" si="24"/>
        <v>0</v>
      </c>
      <c r="AJ60" s="46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</row>
    <row r="61" spans="1:92" ht="30">
      <c r="A61" s="38"/>
      <c r="B61" s="175"/>
      <c r="C61" s="179"/>
      <c r="D61" s="58" t="s">
        <v>157</v>
      </c>
      <c r="E61" s="58" t="s">
        <v>145</v>
      </c>
      <c r="F61" s="42">
        <v>1</v>
      </c>
      <c r="G61" s="43" t="s">
        <v>31</v>
      </c>
      <c r="H61" s="26" t="s">
        <v>44</v>
      </c>
      <c r="I61" s="27"/>
      <c r="J61" s="35"/>
      <c r="K61" s="27"/>
      <c r="L61" s="35"/>
      <c r="M61" s="27"/>
      <c r="N61" s="35"/>
      <c r="O61" s="27">
        <v>1</v>
      </c>
      <c r="P61" s="35"/>
      <c r="Q61" s="27"/>
      <c r="R61" s="35"/>
      <c r="S61" s="27"/>
      <c r="T61" s="35"/>
      <c r="U61" s="27"/>
      <c r="V61" s="35"/>
      <c r="W61" s="27"/>
      <c r="X61" s="35"/>
      <c r="Y61" s="27"/>
      <c r="Z61" s="35"/>
      <c r="AA61" s="27"/>
      <c r="AB61" s="35"/>
      <c r="AC61" s="27"/>
      <c r="AD61" s="35"/>
      <c r="AE61" s="27"/>
      <c r="AF61" s="35"/>
      <c r="AG61" s="45">
        <f t="shared" si="22"/>
        <v>1</v>
      </c>
      <c r="AH61" s="45">
        <f t="shared" si="23"/>
        <v>0</v>
      </c>
      <c r="AI61" s="50">
        <f t="shared" si="24"/>
        <v>0</v>
      </c>
      <c r="AJ61" s="46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</row>
    <row r="62" spans="1:92" ht="40">
      <c r="A62" s="38"/>
      <c r="B62" s="175"/>
      <c r="C62" s="24" t="s">
        <v>158</v>
      </c>
      <c r="D62" s="64" t="s">
        <v>159</v>
      </c>
      <c r="E62" s="64" t="s">
        <v>160</v>
      </c>
      <c r="F62" s="80">
        <v>1</v>
      </c>
      <c r="G62" s="81" t="s">
        <v>31</v>
      </c>
      <c r="H62" s="39" t="s">
        <v>44</v>
      </c>
      <c r="I62" s="27"/>
      <c r="J62" s="35"/>
      <c r="K62" s="27"/>
      <c r="L62" s="35"/>
      <c r="M62" s="27"/>
      <c r="N62" s="35"/>
      <c r="O62" s="27">
        <v>1</v>
      </c>
      <c r="P62" s="35"/>
      <c r="Q62" s="27"/>
      <c r="R62" s="35"/>
      <c r="S62" s="27"/>
      <c r="T62" s="35"/>
      <c r="U62" s="27"/>
      <c r="V62" s="35"/>
      <c r="W62" s="27"/>
      <c r="X62" s="35"/>
      <c r="Y62" s="27"/>
      <c r="Z62" s="35"/>
      <c r="AA62" s="27"/>
      <c r="AB62" s="35"/>
      <c r="AC62" s="27"/>
      <c r="AD62" s="35"/>
      <c r="AE62" s="27"/>
      <c r="AF62" s="35"/>
      <c r="AG62" s="45">
        <f t="shared" si="22"/>
        <v>1</v>
      </c>
      <c r="AH62" s="45">
        <f t="shared" si="23"/>
        <v>0</v>
      </c>
      <c r="AI62" s="50">
        <f t="shared" si="24"/>
        <v>0</v>
      </c>
      <c r="AJ62" s="46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</row>
    <row r="63" spans="1:92" ht="40">
      <c r="A63" s="73"/>
      <c r="B63" s="176"/>
      <c r="C63" s="76" t="s">
        <v>161</v>
      </c>
      <c r="D63" s="65" t="s">
        <v>162</v>
      </c>
      <c r="E63" s="59" t="s">
        <v>160</v>
      </c>
      <c r="F63" s="74">
        <v>1</v>
      </c>
      <c r="G63" s="75" t="s">
        <v>31</v>
      </c>
      <c r="H63" s="36" t="s">
        <v>32</v>
      </c>
      <c r="I63" s="79">
        <v>1</v>
      </c>
      <c r="J63" s="35"/>
      <c r="K63" s="27">
        <v>1</v>
      </c>
      <c r="L63" s="35"/>
      <c r="M63" s="27">
        <v>1</v>
      </c>
      <c r="N63" s="35"/>
      <c r="O63" s="27">
        <v>1</v>
      </c>
      <c r="P63" s="35"/>
      <c r="Q63" s="27">
        <v>1</v>
      </c>
      <c r="R63" s="35"/>
      <c r="S63" s="27">
        <v>1</v>
      </c>
      <c r="T63" s="35"/>
      <c r="U63" s="27">
        <v>1</v>
      </c>
      <c r="V63" s="35"/>
      <c r="W63" s="27">
        <v>1</v>
      </c>
      <c r="X63" s="35"/>
      <c r="Y63" s="27">
        <v>1</v>
      </c>
      <c r="Z63" s="35"/>
      <c r="AA63" s="27">
        <v>1</v>
      </c>
      <c r="AB63" s="35"/>
      <c r="AC63" s="27">
        <v>1</v>
      </c>
      <c r="AD63" s="35"/>
      <c r="AE63" s="27">
        <v>1</v>
      </c>
      <c r="AF63" s="35"/>
      <c r="AG63" s="45">
        <f t="shared" si="22"/>
        <v>12</v>
      </c>
      <c r="AH63" s="45">
        <f t="shared" si="23"/>
        <v>0</v>
      </c>
      <c r="AI63" s="50">
        <f t="shared" si="24"/>
        <v>0</v>
      </c>
      <c r="AJ63" s="46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</row>
    <row r="64" spans="1:92" ht="40">
      <c r="A64" s="73"/>
      <c r="B64" s="176"/>
      <c r="C64" s="36" t="s">
        <v>163</v>
      </c>
      <c r="D64" s="59" t="s">
        <v>164</v>
      </c>
      <c r="E64" s="59" t="s">
        <v>160</v>
      </c>
      <c r="F64" s="74">
        <v>1</v>
      </c>
      <c r="G64" s="75" t="s">
        <v>31</v>
      </c>
      <c r="H64" s="36" t="s">
        <v>41</v>
      </c>
      <c r="I64" s="79">
        <v>1</v>
      </c>
      <c r="J64" s="35"/>
      <c r="K64" s="27">
        <v>1</v>
      </c>
      <c r="L64" s="35"/>
      <c r="M64" s="27">
        <v>1</v>
      </c>
      <c r="N64" s="35"/>
      <c r="O64" s="27">
        <v>1</v>
      </c>
      <c r="P64" s="35"/>
      <c r="Q64" s="27">
        <v>1</v>
      </c>
      <c r="R64" s="35"/>
      <c r="S64" s="27">
        <v>1</v>
      </c>
      <c r="T64" s="35"/>
      <c r="U64" s="27">
        <v>1</v>
      </c>
      <c r="V64" s="35"/>
      <c r="W64" s="27">
        <v>1</v>
      </c>
      <c r="X64" s="35"/>
      <c r="Y64" s="27">
        <v>1</v>
      </c>
      <c r="Z64" s="35"/>
      <c r="AA64" s="27">
        <v>1</v>
      </c>
      <c r="AB64" s="35"/>
      <c r="AC64" s="27">
        <v>1</v>
      </c>
      <c r="AD64" s="35"/>
      <c r="AE64" s="27">
        <v>1</v>
      </c>
      <c r="AF64" s="35"/>
      <c r="AG64" s="45">
        <f t="shared" si="22"/>
        <v>12</v>
      </c>
      <c r="AH64" s="45">
        <f t="shared" si="23"/>
        <v>0</v>
      </c>
      <c r="AI64" s="50">
        <f t="shared" si="24"/>
        <v>0</v>
      </c>
      <c r="AJ64" s="46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</row>
    <row r="65" spans="1:92" ht="37.5">
      <c r="A65" s="38"/>
      <c r="B65" s="175"/>
      <c r="C65" s="23" t="s">
        <v>165</v>
      </c>
      <c r="D65" s="91" t="s">
        <v>166</v>
      </c>
      <c r="E65" s="91" t="s">
        <v>58</v>
      </c>
      <c r="F65" s="86">
        <v>1</v>
      </c>
      <c r="G65" s="87" t="s">
        <v>31</v>
      </c>
      <c r="H65" s="88" t="s">
        <v>32</v>
      </c>
      <c r="I65" s="27"/>
      <c r="J65" s="35"/>
      <c r="K65" s="27"/>
      <c r="L65" s="35"/>
      <c r="M65" s="27"/>
      <c r="N65" s="35"/>
      <c r="O65" s="27"/>
      <c r="P65" s="35"/>
      <c r="Q65" s="27"/>
      <c r="R65" s="35"/>
      <c r="S65" s="27">
        <v>1</v>
      </c>
      <c r="T65" s="35"/>
      <c r="U65" s="27"/>
      <c r="V65" s="35"/>
      <c r="W65" s="27"/>
      <c r="X65" s="35"/>
      <c r="Y65" s="27"/>
      <c r="Z65" s="35"/>
      <c r="AA65" s="27"/>
      <c r="AB65" s="35"/>
      <c r="AC65" s="27"/>
      <c r="AD65" s="35"/>
      <c r="AE65" s="27"/>
      <c r="AF65" s="35"/>
      <c r="AG65" s="45">
        <f t="shared" si="22"/>
        <v>1</v>
      </c>
      <c r="AH65" s="45">
        <f t="shared" si="23"/>
        <v>0</v>
      </c>
      <c r="AI65" s="50">
        <f t="shared" si="24"/>
        <v>0</v>
      </c>
      <c r="AJ65" s="46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</row>
    <row r="66" spans="1:92" ht="40">
      <c r="A66" s="73"/>
      <c r="B66" s="178"/>
      <c r="C66" s="36" t="s">
        <v>167</v>
      </c>
      <c r="D66" s="59" t="s">
        <v>168</v>
      </c>
      <c r="E66" s="59" t="s">
        <v>169</v>
      </c>
      <c r="F66" s="74">
        <v>1</v>
      </c>
      <c r="G66" s="75" t="s">
        <v>31</v>
      </c>
      <c r="H66" s="36" t="s">
        <v>44</v>
      </c>
      <c r="I66" s="79">
        <v>1</v>
      </c>
      <c r="J66" s="35"/>
      <c r="K66" s="27">
        <v>1</v>
      </c>
      <c r="L66" s="35"/>
      <c r="M66" s="27">
        <v>1</v>
      </c>
      <c r="N66" s="35"/>
      <c r="O66" s="27">
        <v>1</v>
      </c>
      <c r="P66" s="35"/>
      <c r="Q66" s="27">
        <v>1</v>
      </c>
      <c r="R66" s="35"/>
      <c r="S66" s="27">
        <v>1</v>
      </c>
      <c r="T66" s="35"/>
      <c r="U66" s="27">
        <v>1</v>
      </c>
      <c r="V66" s="35"/>
      <c r="W66" s="27">
        <v>1</v>
      </c>
      <c r="X66" s="35"/>
      <c r="Y66" s="27">
        <v>1</v>
      </c>
      <c r="Z66" s="35"/>
      <c r="AA66" s="27">
        <v>1</v>
      </c>
      <c r="AB66" s="35"/>
      <c r="AC66" s="27">
        <v>1</v>
      </c>
      <c r="AD66" s="35"/>
      <c r="AE66" s="27">
        <v>1</v>
      </c>
      <c r="AF66" s="35"/>
      <c r="AG66" s="45">
        <f t="shared" si="22"/>
        <v>12</v>
      </c>
      <c r="AH66" s="45">
        <f t="shared" si="23"/>
        <v>0</v>
      </c>
      <c r="AI66" s="50">
        <f t="shared" si="24"/>
        <v>0</v>
      </c>
      <c r="AJ66" s="46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</row>
    <row r="67" spans="1:92" ht="30">
      <c r="A67" s="73"/>
      <c r="B67" s="155" t="s">
        <v>170</v>
      </c>
      <c r="C67" s="36" t="s">
        <v>171</v>
      </c>
      <c r="D67" s="59" t="s">
        <v>172</v>
      </c>
      <c r="E67" s="59" t="s">
        <v>145</v>
      </c>
      <c r="F67" s="74">
        <v>1</v>
      </c>
      <c r="G67" s="75" t="s">
        <v>31</v>
      </c>
      <c r="H67" s="250" t="s">
        <v>32</v>
      </c>
      <c r="I67" s="78">
        <v>1</v>
      </c>
      <c r="J67" s="4"/>
      <c r="K67" s="7">
        <v>1</v>
      </c>
      <c r="L67" s="4"/>
      <c r="M67" s="7">
        <v>1</v>
      </c>
      <c r="N67" s="4"/>
      <c r="O67" s="7">
        <v>1</v>
      </c>
      <c r="P67" s="4"/>
      <c r="Q67" s="7">
        <v>1</v>
      </c>
      <c r="R67" s="4"/>
      <c r="S67" s="7">
        <v>1</v>
      </c>
      <c r="T67" s="4"/>
      <c r="U67" s="7">
        <v>1</v>
      </c>
      <c r="V67" s="4"/>
      <c r="W67" s="7">
        <v>1</v>
      </c>
      <c r="X67" s="4"/>
      <c r="Y67" s="7">
        <v>1</v>
      </c>
      <c r="Z67" s="4"/>
      <c r="AA67" s="7">
        <v>1</v>
      </c>
      <c r="AB67" s="4"/>
      <c r="AC67" s="7">
        <v>1</v>
      </c>
      <c r="AD67" s="4"/>
      <c r="AE67" s="7">
        <v>1</v>
      </c>
      <c r="AF67" s="4"/>
      <c r="AG67" s="45">
        <f t="shared" si="22"/>
        <v>12</v>
      </c>
      <c r="AH67" s="45">
        <f t="shared" si="23"/>
        <v>0</v>
      </c>
      <c r="AI67" s="50">
        <f t="shared" si="24"/>
        <v>0</v>
      </c>
      <c r="AJ67" s="46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</row>
    <row r="68" spans="1:92" ht="30">
      <c r="A68" s="73"/>
      <c r="B68" s="155"/>
      <c r="C68" s="36" t="s">
        <v>173</v>
      </c>
      <c r="D68" s="59" t="s">
        <v>174</v>
      </c>
      <c r="E68" s="59" t="s">
        <v>145</v>
      </c>
      <c r="F68" s="74">
        <v>1</v>
      </c>
      <c r="G68" s="75" t="s">
        <v>31</v>
      </c>
      <c r="H68" s="36" t="s">
        <v>32</v>
      </c>
      <c r="I68" s="78">
        <v>1</v>
      </c>
      <c r="J68" s="4"/>
      <c r="K68" s="7">
        <v>1</v>
      </c>
      <c r="L68" s="4"/>
      <c r="M68" s="7">
        <v>1</v>
      </c>
      <c r="N68" s="4"/>
      <c r="O68" s="7">
        <v>1</v>
      </c>
      <c r="P68" s="4"/>
      <c r="Q68" s="7">
        <v>1</v>
      </c>
      <c r="R68" s="4"/>
      <c r="S68" s="7">
        <v>1</v>
      </c>
      <c r="T68" s="4"/>
      <c r="U68" s="7">
        <v>1</v>
      </c>
      <c r="V68" s="4"/>
      <c r="W68" s="7">
        <v>1</v>
      </c>
      <c r="X68" s="4"/>
      <c r="Y68" s="7">
        <v>1</v>
      </c>
      <c r="Z68" s="4"/>
      <c r="AA68" s="7">
        <v>1</v>
      </c>
      <c r="AB68" s="4"/>
      <c r="AC68" s="7">
        <v>1</v>
      </c>
      <c r="AD68" s="4"/>
      <c r="AE68" s="7">
        <v>1</v>
      </c>
      <c r="AF68" s="4"/>
      <c r="AG68" s="45">
        <f t="shared" si="22"/>
        <v>12</v>
      </c>
      <c r="AH68" s="45">
        <f t="shared" si="23"/>
        <v>0</v>
      </c>
      <c r="AI68" s="50">
        <f t="shared" si="24"/>
        <v>0</v>
      </c>
      <c r="AJ68" s="46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</row>
    <row r="69" spans="1:92" ht="30">
      <c r="A69" s="73"/>
      <c r="B69" s="155"/>
      <c r="C69" s="36" t="s">
        <v>175</v>
      </c>
      <c r="D69" s="59" t="s">
        <v>176</v>
      </c>
      <c r="E69" s="59" t="s">
        <v>145</v>
      </c>
      <c r="F69" s="74">
        <v>1</v>
      </c>
      <c r="G69" s="75" t="s">
        <v>31</v>
      </c>
      <c r="H69" s="36" t="s">
        <v>37</v>
      </c>
      <c r="I69" s="78">
        <v>1</v>
      </c>
      <c r="J69" s="4"/>
      <c r="K69" s="7">
        <v>1</v>
      </c>
      <c r="L69" s="4"/>
      <c r="M69" s="7">
        <v>1</v>
      </c>
      <c r="N69" s="4"/>
      <c r="O69" s="7">
        <v>1</v>
      </c>
      <c r="P69" s="4"/>
      <c r="Q69" s="7">
        <v>1</v>
      </c>
      <c r="R69" s="4"/>
      <c r="S69" s="7">
        <v>1</v>
      </c>
      <c r="T69" s="4"/>
      <c r="U69" s="7">
        <v>1</v>
      </c>
      <c r="V69" s="4"/>
      <c r="W69" s="7">
        <v>1</v>
      </c>
      <c r="X69" s="4"/>
      <c r="Y69" s="7">
        <v>1</v>
      </c>
      <c r="Z69" s="4"/>
      <c r="AA69" s="7">
        <v>1</v>
      </c>
      <c r="AB69" s="4"/>
      <c r="AC69" s="7">
        <v>1</v>
      </c>
      <c r="AD69" s="4"/>
      <c r="AE69" s="7">
        <v>1</v>
      </c>
      <c r="AF69" s="4"/>
      <c r="AG69" s="45">
        <f t="shared" si="22"/>
        <v>12</v>
      </c>
      <c r="AH69" s="45">
        <f t="shared" si="23"/>
        <v>0</v>
      </c>
      <c r="AI69" s="50">
        <f t="shared" si="24"/>
        <v>0</v>
      </c>
      <c r="AJ69" s="46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</row>
    <row r="70" spans="1:92" ht="40">
      <c r="A70" s="38"/>
      <c r="B70" s="156"/>
      <c r="C70" s="89" t="s">
        <v>177</v>
      </c>
      <c r="D70" s="58" t="s">
        <v>178</v>
      </c>
      <c r="E70" s="58" t="s">
        <v>160</v>
      </c>
      <c r="F70" s="83">
        <v>1</v>
      </c>
      <c r="G70" s="84" t="s">
        <v>31</v>
      </c>
      <c r="H70" s="70" t="s">
        <v>32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>
        <v>1</v>
      </c>
      <c r="Z70" s="4"/>
      <c r="AA70" s="4"/>
      <c r="AB70" s="4"/>
      <c r="AC70" s="4"/>
      <c r="AD70" s="4"/>
      <c r="AE70" s="4"/>
      <c r="AF70" s="4"/>
      <c r="AG70" s="45">
        <f t="shared" si="22"/>
        <v>1</v>
      </c>
      <c r="AH70" s="45">
        <f t="shared" si="23"/>
        <v>0</v>
      </c>
      <c r="AI70" s="50">
        <f t="shared" si="24"/>
        <v>0</v>
      </c>
      <c r="AJ70" s="46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</row>
    <row r="71" spans="1:92" ht="40">
      <c r="A71" s="38"/>
      <c r="B71" s="157"/>
      <c r="C71" s="5" t="s">
        <v>179</v>
      </c>
      <c r="D71" s="64" t="s">
        <v>180</v>
      </c>
      <c r="E71" s="64" t="s">
        <v>181</v>
      </c>
      <c r="F71" s="80">
        <v>1</v>
      </c>
      <c r="G71" s="81" t="s">
        <v>31</v>
      </c>
      <c r="H71" s="39" t="s">
        <v>32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>
        <v>1</v>
      </c>
      <c r="AF71" s="35"/>
      <c r="AG71" s="109">
        <f t="shared" si="22"/>
        <v>1</v>
      </c>
      <c r="AH71" s="109">
        <f t="shared" si="23"/>
        <v>0</v>
      </c>
      <c r="AI71" s="110">
        <f t="shared" si="24"/>
        <v>0</v>
      </c>
      <c r="AJ71" s="110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</row>
    <row r="72" spans="1:92" ht="30">
      <c r="A72" s="73"/>
      <c r="B72" s="158"/>
      <c r="C72" s="36" t="s">
        <v>182</v>
      </c>
      <c r="D72" s="59" t="s">
        <v>183</v>
      </c>
      <c r="E72" s="59" t="s">
        <v>184</v>
      </c>
      <c r="F72" s="74">
        <v>1</v>
      </c>
      <c r="G72" s="75" t="s">
        <v>31</v>
      </c>
      <c r="H72" s="36" t="s">
        <v>75</v>
      </c>
      <c r="I72" s="96">
        <v>1</v>
      </c>
      <c r="J72" s="55"/>
      <c r="K72" s="96"/>
      <c r="L72" s="55"/>
      <c r="M72" s="96"/>
      <c r="N72" s="55"/>
      <c r="O72" s="96">
        <v>1</v>
      </c>
      <c r="P72" s="55"/>
      <c r="Q72" s="96"/>
      <c r="R72" s="55"/>
      <c r="S72" s="96"/>
      <c r="T72" s="55"/>
      <c r="U72" s="96">
        <v>1</v>
      </c>
      <c r="V72" s="55"/>
      <c r="W72" s="96"/>
      <c r="X72" s="55"/>
      <c r="Y72" s="96"/>
      <c r="Z72" s="55"/>
      <c r="AA72" s="96">
        <v>1</v>
      </c>
      <c r="AB72" s="55"/>
      <c r="AC72" s="96"/>
      <c r="AD72" s="55"/>
      <c r="AE72" s="96"/>
      <c r="AF72" s="55"/>
      <c r="AG72" s="97">
        <f t="shared" si="22"/>
        <v>4</v>
      </c>
      <c r="AH72" s="97">
        <f t="shared" si="23"/>
        <v>0</v>
      </c>
      <c r="AI72" s="98">
        <f t="shared" si="24"/>
        <v>0</v>
      </c>
      <c r="AJ72" s="9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</row>
    <row r="73" spans="1:92" ht="30">
      <c r="A73" s="123"/>
      <c r="B73" s="165" t="s">
        <v>185</v>
      </c>
      <c r="C73" s="161" t="s">
        <v>186</v>
      </c>
      <c r="D73" s="138" t="s">
        <v>187</v>
      </c>
      <c r="E73" s="138" t="s">
        <v>184</v>
      </c>
      <c r="F73" s="136">
        <v>1</v>
      </c>
      <c r="G73" s="137" t="s">
        <v>31</v>
      </c>
      <c r="H73" s="134" t="s">
        <v>32</v>
      </c>
      <c r="I73" s="139">
        <v>1</v>
      </c>
      <c r="J73" s="117"/>
      <c r="K73" s="140">
        <v>1</v>
      </c>
      <c r="L73" s="117"/>
      <c r="M73" s="140">
        <v>1</v>
      </c>
      <c r="N73" s="117"/>
      <c r="O73" s="140">
        <v>1</v>
      </c>
      <c r="P73" s="117"/>
      <c r="Q73" s="140">
        <v>1</v>
      </c>
      <c r="R73" s="117"/>
      <c r="S73" s="140">
        <v>1</v>
      </c>
      <c r="T73" s="117"/>
      <c r="U73" s="140">
        <v>1</v>
      </c>
      <c r="V73" s="117"/>
      <c r="W73" s="140">
        <v>1</v>
      </c>
      <c r="X73" s="117"/>
      <c r="Y73" s="140">
        <v>1</v>
      </c>
      <c r="Z73" s="117"/>
      <c r="AA73" s="140">
        <v>1</v>
      </c>
      <c r="AB73" s="117"/>
      <c r="AC73" s="140">
        <v>1</v>
      </c>
      <c r="AD73" s="117"/>
      <c r="AE73" s="140">
        <v>1</v>
      </c>
      <c r="AF73" s="117"/>
      <c r="AG73" s="119">
        <f t="shared" si="22"/>
        <v>12</v>
      </c>
      <c r="AH73" s="119">
        <f t="shared" si="23"/>
        <v>0</v>
      </c>
      <c r="AI73" s="122">
        <f t="shared" si="24"/>
        <v>0</v>
      </c>
      <c r="AJ73" s="120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</row>
    <row r="74" spans="1:92" ht="40">
      <c r="A74" s="73"/>
      <c r="B74" s="166"/>
      <c r="C74" s="162"/>
      <c r="D74" s="65" t="s">
        <v>188</v>
      </c>
      <c r="E74" s="65" t="s">
        <v>184</v>
      </c>
      <c r="F74" s="74">
        <v>1</v>
      </c>
      <c r="G74" s="75" t="s">
        <v>31</v>
      </c>
      <c r="H74" s="36" t="s">
        <v>32</v>
      </c>
      <c r="I74" s="78">
        <v>1</v>
      </c>
      <c r="J74" s="4"/>
      <c r="K74" s="7">
        <v>1</v>
      </c>
      <c r="L74" s="4"/>
      <c r="M74" s="7">
        <v>1</v>
      </c>
      <c r="N74" s="4"/>
      <c r="O74" s="7">
        <v>1</v>
      </c>
      <c r="P74" s="4"/>
      <c r="Q74" s="7">
        <v>1</v>
      </c>
      <c r="R74" s="4"/>
      <c r="S74" s="7">
        <v>1</v>
      </c>
      <c r="T74" s="4"/>
      <c r="U74" s="7">
        <v>1</v>
      </c>
      <c r="V74" s="4"/>
      <c r="W74" s="7">
        <v>1</v>
      </c>
      <c r="X74" s="4"/>
      <c r="Y74" s="7">
        <v>1</v>
      </c>
      <c r="Z74" s="4"/>
      <c r="AA74" s="7">
        <v>1</v>
      </c>
      <c r="AB74" s="4"/>
      <c r="AC74" s="7">
        <v>1</v>
      </c>
      <c r="AD74" s="4"/>
      <c r="AE74" s="7">
        <v>1</v>
      </c>
      <c r="AF74" s="4"/>
      <c r="AG74" s="45">
        <f t="shared" si="22"/>
        <v>12</v>
      </c>
      <c r="AH74" s="45">
        <f t="shared" si="23"/>
        <v>0</v>
      </c>
      <c r="AI74" s="50">
        <f t="shared" si="24"/>
        <v>0</v>
      </c>
      <c r="AJ74" s="46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</row>
    <row r="75" spans="1:92" ht="20">
      <c r="A75" s="38"/>
      <c r="B75" s="167"/>
      <c r="C75" s="163"/>
      <c r="D75" s="92" t="s">
        <v>189</v>
      </c>
      <c r="E75" s="92" t="s">
        <v>181</v>
      </c>
      <c r="F75" s="83">
        <v>1</v>
      </c>
      <c r="G75" s="84" t="s">
        <v>31</v>
      </c>
      <c r="H75" s="70" t="s">
        <v>32</v>
      </c>
      <c r="I75" s="4"/>
      <c r="J75" s="4"/>
      <c r="K75" s="4">
        <v>1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5">
        <f t="shared" si="22"/>
        <v>1</v>
      </c>
      <c r="AH75" s="45">
        <f t="shared" si="23"/>
        <v>0</v>
      </c>
      <c r="AI75" s="50">
        <f t="shared" si="24"/>
        <v>0</v>
      </c>
      <c r="AJ75" s="46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</row>
    <row r="76" spans="1:92" ht="30">
      <c r="A76" s="38"/>
      <c r="B76" s="168"/>
      <c r="C76" s="164"/>
      <c r="D76" s="64" t="s">
        <v>190</v>
      </c>
      <c r="E76" s="64" t="s">
        <v>191</v>
      </c>
      <c r="F76" s="80">
        <v>1</v>
      </c>
      <c r="G76" s="81" t="s">
        <v>31</v>
      </c>
      <c r="H76" s="39" t="s">
        <v>32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>
        <v>1</v>
      </c>
      <c r="AD76" s="35"/>
      <c r="AE76" s="35"/>
      <c r="AF76" s="35"/>
      <c r="AG76" s="109">
        <f t="shared" si="22"/>
        <v>1</v>
      </c>
      <c r="AH76" s="109">
        <f t="shared" si="23"/>
        <v>0</v>
      </c>
      <c r="AI76" s="110">
        <f t="shared" si="24"/>
        <v>0</v>
      </c>
      <c r="AJ76" s="110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</row>
    <row r="77" spans="1:92" ht="30">
      <c r="A77" s="73"/>
      <c r="B77" s="169"/>
      <c r="C77" s="162"/>
      <c r="D77" s="59" t="s">
        <v>192</v>
      </c>
      <c r="E77" s="59" t="s">
        <v>181</v>
      </c>
      <c r="F77" s="74">
        <v>1</v>
      </c>
      <c r="G77" s="75" t="s">
        <v>31</v>
      </c>
      <c r="H77" s="36" t="s">
        <v>75</v>
      </c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>
        <v>1</v>
      </c>
      <c r="AD77" s="55"/>
      <c r="AE77" s="55"/>
      <c r="AF77" s="55"/>
      <c r="AG77" s="97">
        <f t="shared" si="22"/>
        <v>1</v>
      </c>
      <c r="AH77" s="97">
        <f t="shared" si="23"/>
        <v>0</v>
      </c>
      <c r="AI77" s="98">
        <f t="shared" si="24"/>
        <v>0</v>
      </c>
      <c r="AJ77" s="9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</row>
    <row r="78" spans="1:92" s="28" customFormat="1" ht="20">
      <c r="A78" s="38"/>
      <c r="B78" s="150" t="s">
        <v>193</v>
      </c>
      <c r="C78" s="151"/>
      <c r="D78" s="151"/>
      <c r="E78" s="151"/>
      <c r="F78" s="151"/>
      <c r="G78" s="152"/>
      <c r="H78" s="141"/>
      <c r="I78" s="142">
        <f t="shared" ref="I78:AF78" si="25">SUM(I3:I73)</f>
        <v>27</v>
      </c>
      <c r="J78" s="142">
        <f t="shared" si="25"/>
        <v>0</v>
      </c>
      <c r="K78" s="142">
        <f t="shared" si="25"/>
        <v>31</v>
      </c>
      <c r="L78" s="142">
        <f t="shared" si="25"/>
        <v>0</v>
      </c>
      <c r="M78" s="142">
        <f t="shared" si="25"/>
        <v>31</v>
      </c>
      <c r="N78" s="142">
        <f t="shared" si="25"/>
        <v>0</v>
      </c>
      <c r="O78" s="142">
        <f t="shared" si="25"/>
        <v>33</v>
      </c>
      <c r="P78" s="142">
        <f t="shared" si="25"/>
        <v>0</v>
      </c>
      <c r="Q78" s="142">
        <f t="shared" si="25"/>
        <v>26</v>
      </c>
      <c r="R78" s="142">
        <f t="shared" si="25"/>
        <v>0</v>
      </c>
      <c r="S78" s="142">
        <f t="shared" si="25"/>
        <v>30</v>
      </c>
      <c r="T78" s="142">
        <f t="shared" si="25"/>
        <v>0</v>
      </c>
      <c r="U78" s="142">
        <f t="shared" si="25"/>
        <v>28</v>
      </c>
      <c r="V78" s="142">
        <f t="shared" si="25"/>
        <v>0</v>
      </c>
      <c r="W78" s="142">
        <f t="shared" si="25"/>
        <v>29</v>
      </c>
      <c r="X78" s="142">
        <f t="shared" si="25"/>
        <v>0</v>
      </c>
      <c r="Y78" s="142">
        <f t="shared" si="25"/>
        <v>28</v>
      </c>
      <c r="Z78" s="142">
        <f t="shared" si="25"/>
        <v>0</v>
      </c>
      <c r="AA78" s="142">
        <f t="shared" si="25"/>
        <v>31</v>
      </c>
      <c r="AB78" s="142">
        <f t="shared" si="25"/>
        <v>0</v>
      </c>
      <c r="AC78" s="142">
        <f t="shared" si="25"/>
        <v>28</v>
      </c>
      <c r="AD78" s="142">
        <f t="shared" si="25"/>
        <v>0</v>
      </c>
      <c r="AE78" s="142">
        <f t="shared" si="25"/>
        <v>33</v>
      </c>
      <c r="AF78" s="143">
        <f t="shared" si="25"/>
        <v>0</v>
      </c>
      <c r="AG78" s="143">
        <f>(I78+K78+M78+O78+Q78+S78+U78+W78+Y78+AA78+AC78+AE78)</f>
        <v>355</v>
      </c>
      <c r="AH78" s="142">
        <f>SUM(AH3:AH77)</f>
        <v>0</v>
      </c>
      <c r="AI78" s="142">
        <f>SUM(AI3:AI73)</f>
        <v>0</v>
      </c>
      <c r="AJ78" s="144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</row>
    <row r="79" spans="1:92" ht="20">
      <c r="A79" s="28"/>
      <c r="B79" s="54"/>
      <c r="C79" s="48"/>
      <c r="E79" s="68"/>
      <c r="F79" s="54"/>
      <c r="G79" s="54"/>
      <c r="H79" s="54"/>
      <c r="I79" s="54"/>
      <c r="J79" s="54"/>
      <c r="K79" s="54"/>
      <c r="L79" s="54"/>
      <c r="M79" s="54"/>
      <c r="N79" s="54"/>
      <c r="O79" s="48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</row>
    <row r="80" spans="1:92">
      <c r="C80" s="1" t="s">
        <v>194</v>
      </c>
      <c r="R80" s="1"/>
      <c r="S80" s="1"/>
      <c r="T80" s="1"/>
      <c r="U80" s="1"/>
      <c r="W80" s="1"/>
      <c r="X80" s="1"/>
      <c r="Y80" s="1"/>
    </row>
  </sheetData>
  <sheetProtection formatCells="0" formatColumns="0" formatRows="0" insertColumns="0" insertRows="0" insertHyperlinks="0" deleteColumns="0" deleteRows="0" sort="0" autoFilter="0" pivotTables="0"/>
  <autoFilter ref="A2:WWA78" xr:uid="{D19CD611-D368-4359-983F-FF3227C822CE}"/>
  <mergeCells count="30">
    <mergeCell ref="B78:G78"/>
    <mergeCell ref="D1:D2"/>
    <mergeCell ref="C1:C2"/>
    <mergeCell ref="G1:H1"/>
    <mergeCell ref="B1:B2"/>
    <mergeCell ref="F1:F2"/>
    <mergeCell ref="B67:B72"/>
    <mergeCell ref="C28:C30"/>
    <mergeCell ref="C41:C43"/>
    <mergeCell ref="C73:C77"/>
    <mergeCell ref="B73:B77"/>
    <mergeCell ref="B3:B20"/>
    <mergeCell ref="B21:B66"/>
    <mergeCell ref="C59:C61"/>
    <mergeCell ref="E1:E2"/>
    <mergeCell ref="U1:V1"/>
    <mergeCell ref="O1:P1"/>
    <mergeCell ref="Q1:R1"/>
    <mergeCell ref="W1:X1"/>
    <mergeCell ref="AG1:AJ1"/>
    <mergeCell ref="AA1:AB1"/>
    <mergeCell ref="AC1:AD1"/>
    <mergeCell ref="AE1:AF1"/>
    <mergeCell ref="Y1:Z1"/>
    <mergeCell ref="I1:J1"/>
    <mergeCell ref="K1:L1"/>
    <mergeCell ref="S1:T1"/>
    <mergeCell ref="M1:N1"/>
    <mergeCell ref="C24:C27"/>
    <mergeCell ref="C22:C23"/>
  </mergeCells>
  <conditionalFormatting sqref="I3:I77 K3:K77 M3:M77 O3:O77 Q3:Q77 S3:S77 U3:U77 W3:W77 Y3:Y77 AA3:AA77 AC3:AC77 AE3:AE77">
    <cfRule type="cellIs" dxfId="1" priority="6" operator="equal">
      <formula>1</formula>
    </cfRule>
  </conditionalFormatting>
  <conditionalFormatting sqref="J3:J77 L3:L77 N3:N77 P3:P77 R3:R77 T3:T77 V3:V77 X3:X77 Z3:Z77 AB3:AB77 AD3:AD77 AF3:AF77">
    <cfRule type="cellIs" dxfId="0" priority="5" operator="equal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24" orientation="landscape" r:id="rId1"/>
  <headerFooter>
    <oddHeader>&amp;L&amp;G&amp;C&amp;"Arial,Negrita"&amp;12PLAN ANUAL DE TRABAJO DEL SISTEMA DE GESTIÓN SEGURIDAD Y SALUD EN EL TRABAJO - SGSST</oddHeader>
    <oddFooter>&amp;L&amp;G&amp;C&amp;N&amp;RGTH-FM-21
V3</oddFooter>
  </headerFooter>
  <rowBreaks count="2" manualBreakCount="2">
    <brk id="32" max="34" man="1"/>
    <brk id="66" max="16383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88B19E-1FE2-4111-84DB-8C93D3E8A118}">
          <x14:formula1>
            <xm:f>Hoja1!$A$1:$A$14</xm:f>
          </x14:formula1>
          <xm:sqref>H3:H77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809D-817C-406D-A574-B19D32AB522D}">
  <dimension ref="A1:AC76"/>
  <sheetViews>
    <sheetView tabSelected="1" zoomScale="66" zoomScaleNormal="55" workbookViewId="0">
      <selection activeCell="D7" sqref="D7:O7"/>
    </sheetView>
  </sheetViews>
  <sheetFormatPr baseColWidth="10" defaultColWidth="9.1796875" defaultRowHeight="27.75" customHeight="1"/>
  <cols>
    <col min="1" max="1" width="2.453125" style="9" customWidth="1"/>
    <col min="2" max="2" width="17.7265625" style="15" customWidth="1"/>
    <col min="3" max="3" width="56.7265625" style="16" customWidth="1"/>
    <col min="4" max="4" width="4" style="9" customWidth="1"/>
    <col min="5" max="5" width="5" style="9" customWidth="1"/>
    <col min="6" max="15" width="4" style="9" customWidth="1"/>
    <col min="16" max="16" width="17.1796875" style="9" customWidth="1"/>
    <col min="17" max="17" width="49.7265625" style="12" customWidth="1"/>
    <col min="18" max="19" width="45.453125" style="12" customWidth="1"/>
    <col min="20" max="20" width="32.1796875" style="12" customWidth="1"/>
    <col min="21" max="23" width="13.1796875" style="9" hidden="1" customWidth="1"/>
    <col min="24" max="26" width="13.1796875" style="9" customWidth="1"/>
    <col min="27" max="30" width="11.453125" style="9" customWidth="1"/>
    <col min="31" max="230" width="9.1796875" style="9" bestFit="1"/>
    <col min="231" max="231" width="2.453125" style="9" customWidth="1"/>
    <col min="232" max="232" width="40.26953125" style="9" customWidth="1"/>
    <col min="233" max="233" width="7.54296875" style="9" customWidth="1"/>
    <col min="234" max="234" width="4.26953125" style="9" customWidth="1"/>
    <col min="235" max="235" width="3" style="9" customWidth="1"/>
    <col min="236" max="236" width="5.1796875" style="9" customWidth="1"/>
    <col min="237" max="237" width="1.1796875" style="9" customWidth="1"/>
    <col min="238" max="238" width="3.453125" style="9" customWidth="1"/>
    <col min="239" max="239" width="3" style="9" customWidth="1"/>
    <col min="240" max="240" width="4" style="9" customWidth="1"/>
    <col min="241" max="241" width="3.1796875" style="9" customWidth="1"/>
    <col min="242" max="242" width="6.1796875" style="9" customWidth="1"/>
    <col min="243" max="243" width="4.26953125" style="9" customWidth="1"/>
    <col min="244" max="244" width="1.7265625" style="9" customWidth="1"/>
    <col min="245" max="245" width="3.453125" style="9" customWidth="1"/>
    <col min="246" max="246" width="2.7265625" style="9" customWidth="1"/>
    <col min="247" max="247" width="3.453125" style="9" customWidth="1"/>
    <col min="248" max="248" width="3.1796875" style="9" customWidth="1"/>
    <col min="249" max="249" width="5" style="9" customWidth="1"/>
    <col min="250" max="250" width="1.7265625" style="9" customWidth="1"/>
    <col min="251" max="251" width="4.81640625" style="9" customWidth="1"/>
    <col min="252" max="252" width="1.26953125" style="9" customWidth="1"/>
    <col min="253" max="253" width="5.26953125" style="9" customWidth="1"/>
    <col min="254" max="254" width="0.81640625" style="9" customWidth="1"/>
    <col min="255" max="255" width="3" style="9" customWidth="1"/>
    <col min="256" max="256" width="3.453125" style="9" customWidth="1"/>
    <col min="257" max="257" width="10.81640625" style="9" customWidth="1"/>
    <col min="258" max="258" width="14" style="9" customWidth="1"/>
    <col min="259" max="259" width="17.1796875" style="9" customWidth="1"/>
    <col min="260" max="260" width="15.54296875" style="9" customWidth="1"/>
    <col min="261" max="261" width="13.26953125" style="9" customWidth="1"/>
    <col min="262" max="262" width="12.26953125" style="9" customWidth="1"/>
    <col min="263" max="263" width="13.453125" style="9" customWidth="1"/>
    <col min="264" max="264" width="51.1796875" style="9" customWidth="1"/>
    <col min="265" max="265" width="59" style="9" customWidth="1"/>
    <col min="266" max="266" width="60.81640625" style="9" customWidth="1"/>
    <col min="267" max="267" width="42.453125" style="9" customWidth="1"/>
    <col min="268" max="268" width="15.453125" style="9" customWidth="1"/>
    <col min="269" max="269" width="19" style="9" customWidth="1"/>
    <col min="270" max="486" width="9.1796875" style="9" bestFit="1"/>
    <col min="487" max="487" width="2.453125" style="9" customWidth="1"/>
    <col min="488" max="488" width="40.26953125" style="9" customWidth="1"/>
    <col min="489" max="489" width="7.54296875" style="9" customWidth="1"/>
    <col min="490" max="490" width="4.26953125" style="9" customWidth="1"/>
    <col min="491" max="491" width="3" style="9" customWidth="1"/>
    <col min="492" max="492" width="5.1796875" style="9" customWidth="1"/>
    <col min="493" max="493" width="1.1796875" style="9" customWidth="1"/>
    <col min="494" max="494" width="3.453125" style="9" customWidth="1"/>
    <col min="495" max="495" width="3" style="9" customWidth="1"/>
    <col min="496" max="496" width="4" style="9" customWidth="1"/>
    <col min="497" max="497" width="3.1796875" style="9" customWidth="1"/>
    <col min="498" max="498" width="6.1796875" style="9" customWidth="1"/>
    <col min="499" max="499" width="4.26953125" style="9" customWidth="1"/>
    <col min="500" max="500" width="1.7265625" style="9" customWidth="1"/>
    <col min="501" max="501" width="3.453125" style="9" customWidth="1"/>
    <col min="502" max="502" width="2.7265625" style="9" customWidth="1"/>
    <col min="503" max="503" width="3.453125" style="9" customWidth="1"/>
    <col min="504" max="504" width="3.1796875" style="9" customWidth="1"/>
    <col min="505" max="505" width="5" style="9" customWidth="1"/>
    <col min="506" max="506" width="1.7265625" style="9" customWidth="1"/>
    <col min="507" max="507" width="4.81640625" style="9" customWidth="1"/>
    <col min="508" max="508" width="1.26953125" style="9" customWidth="1"/>
    <col min="509" max="509" width="5.26953125" style="9" customWidth="1"/>
    <col min="510" max="510" width="0.81640625" style="9" customWidth="1"/>
    <col min="511" max="511" width="3" style="9" customWidth="1"/>
    <col min="512" max="512" width="3.453125" style="9" customWidth="1"/>
    <col min="513" max="513" width="10.81640625" style="9" customWidth="1"/>
    <col min="514" max="514" width="14" style="9" customWidth="1"/>
    <col min="515" max="515" width="17.1796875" style="9" customWidth="1"/>
    <col min="516" max="516" width="15.54296875" style="9" customWidth="1"/>
    <col min="517" max="517" width="13.26953125" style="9" customWidth="1"/>
    <col min="518" max="518" width="12.26953125" style="9" customWidth="1"/>
    <col min="519" max="519" width="13.453125" style="9" customWidth="1"/>
    <col min="520" max="520" width="51.1796875" style="9" customWidth="1"/>
    <col min="521" max="521" width="59" style="9" customWidth="1"/>
    <col min="522" max="522" width="60.81640625" style="9" customWidth="1"/>
    <col min="523" max="523" width="42.453125" style="9" customWidth="1"/>
    <col min="524" max="524" width="15.453125" style="9" customWidth="1"/>
    <col min="525" max="525" width="19" style="9" customWidth="1"/>
    <col min="526" max="742" width="9.1796875" style="9" bestFit="1"/>
    <col min="743" max="743" width="2.453125" style="9" customWidth="1"/>
    <col min="744" max="744" width="40.26953125" style="9" customWidth="1"/>
    <col min="745" max="745" width="7.54296875" style="9" customWidth="1"/>
    <col min="746" max="746" width="4.26953125" style="9" customWidth="1"/>
    <col min="747" max="747" width="3" style="9" customWidth="1"/>
    <col min="748" max="748" width="5.1796875" style="9" customWidth="1"/>
    <col min="749" max="749" width="1.1796875" style="9" customWidth="1"/>
    <col min="750" max="750" width="3.453125" style="9" customWidth="1"/>
    <col min="751" max="751" width="3" style="9" customWidth="1"/>
    <col min="752" max="752" width="4" style="9" customWidth="1"/>
    <col min="753" max="753" width="3.1796875" style="9" customWidth="1"/>
    <col min="754" max="754" width="6.1796875" style="9" customWidth="1"/>
    <col min="755" max="755" width="4.26953125" style="9" customWidth="1"/>
    <col min="756" max="756" width="1.7265625" style="9" customWidth="1"/>
    <col min="757" max="757" width="3.453125" style="9" customWidth="1"/>
    <col min="758" max="758" width="2.7265625" style="9" customWidth="1"/>
    <col min="759" max="759" width="3.453125" style="9" customWidth="1"/>
    <col min="760" max="760" width="3.1796875" style="9" customWidth="1"/>
    <col min="761" max="761" width="5" style="9" customWidth="1"/>
    <col min="762" max="762" width="1.7265625" style="9" customWidth="1"/>
    <col min="763" max="763" width="4.81640625" style="9" customWidth="1"/>
    <col min="764" max="764" width="1.26953125" style="9" customWidth="1"/>
    <col min="765" max="765" width="5.26953125" style="9" customWidth="1"/>
    <col min="766" max="766" width="0.81640625" style="9" customWidth="1"/>
    <col min="767" max="767" width="3" style="9" customWidth="1"/>
    <col min="768" max="768" width="3.453125" style="9" customWidth="1"/>
    <col min="769" max="769" width="10.81640625" style="9" customWidth="1"/>
    <col min="770" max="770" width="14" style="9" customWidth="1"/>
    <col min="771" max="771" width="17.1796875" style="9" customWidth="1"/>
    <col min="772" max="772" width="15.54296875" style="9" customWidth="1"/>
    <col min="773" max="773" width="13.26953125" style="9" customWidth="1"/>
    <col min="774" max="774" width="12.26953125" style="9" customWidth="1"/>
    <col min="775" max="775" width="13.453125" style="9" customWidth="1"/>
    <col min="776" max="776" width="51.1796875" style="9" customWidth="1"/>
    <col min="777" max="777" width="59" style="9" customWidth="1"/>
    <col min="778" max="778" width="60.81640625" style="9" customWidth="1"/>
    <col min="779" max="779" width="42.453125" style="9" customWidth="1"/>
    <col min="780" max="780" width="15.453125" style="9" customWidth="1"/>
    <col min="781" max="781" width="19" style="9" customWidth="1"/>
    <col min="782" max="998" width="9.1796875" style="9" bestFit="1"/>
    <col min="999" max="999" width="2.453125" style="9" customWidth="1"/>
    <col min="1000" max="1000" width="40.26953125" style="9" customWidth="1"/>
    <col min="1001" max="1001" width="7.54296875" style="9" customWidth="1"/>
    <col min="1002" max="1002" width="4.26953125" style="9" customWidth="1"/>
    <col min="1003" max="1003" width="3" style="9" customWidth="1"/>
    <col min="1004" max="1004" width="5.1796875" style="9" customWidth="1"/>
    <col min="1005" max="1005" width="1.1796875" style="9" customWidth="1"/>
    <col min="1006" max="1006" width="3.453125" style="9" customWidth="1"/>
    <col min="1007" max="1007" width="3" style="9" customWidth="1"/>
    <col min="1008" max="1008" width="4" style="9" customWidth="1"/>
    <col min="1009" max="1009" width="3.1796875" style="9" customWidth="1"/>
    <col min="1010" max="1010" width="6.1796875" style="9" customWidth="1"/>
    <col min="1011" max="1011" width="4.26953125" style="9" customWidth="1"/>
    <col min="1012" max="1012" width="1.7265625" style="9" customWidth="1"/>
    <col min="1013" max="1013" width="3.453125" style="9" customWidth="1"/>
    <col min="1014" max="1014" width="2.7265625" style="9" customWidth="1"/>
    <col min="1015" max="1015" width="3.453125" style="9" customWidth="1"/>
    <col min="1016" max="1016" width="3.1796875" style="9" customWidth="1"/>
    <col min="1017" max="1017" width="5" style="9" customWidth="1"/>
    <col min="1018" max="1018" width="1.7265625" style="9" customWidth="1"/>
    <col min="1019" max="1019" width="4.81640625" style="9" customWidth="1"/>
    <col min="1020" max="1020" width="1.26953125" style="9" customWidth="1"/>
    <col min="1021" max="1021" width="5.26953125" style="9" customWidth="1"/>
    <col min="1022" max="1022" width="0.81640625" style="9" customWidth="1"/>
    <col min="1023" max="1023" width="3" style="9" customWidth="1"/>
    <col min="1024" max="1024" width="3.453125" style="9" customWidth="1"/>
    <col min="1025" max="1025" width="10.81640625" style="9" customWidth="1"/>
    <col min="1026" max="1026" width="14" style="9" customWidth="1"/>
    <col min="1027" max="1027" width="17.1796875" style="9" customWidth="1"/>
    <col min="1028" max="1028" width="15.54296875" style="9" customWidth="1"/>
    <col min="1029" max="1029" width="13.26953125" style="9" customWidth="1"/>
    <col min="1030" max="1030" width="12.26953125" style="9" customWidth="1"/>
    <col min="1031" max="1031" width="13.453125" style="9" customWidth="1"/>
    <col min="1032" max="1032" width="51.1796875" style="9" customWidth="1"/>
    <col min="1033" max="1033" width="59" style="9" customWidth="1"/>
    <col min="1034" max="1034" width="60.81640625" style="9" customWidth="1"/>
    <col min="1035" max="1035" width="42.453125" style="9" customWidth="1"/>
    <col min="1036" max="1036" width="15.453125" style="9" customWidth="1"/>
    <col min="1037" max="1037" width="19" style="9" customWidth="1"/>
    <col min="1038" max="1254" width="9.1796875" style="9" bestFit="1"/>
    <col min="1255" max="1255" width="2.453125" style="9" customWidth="1"/>
    <col min="1256" max="1256" width="40.26953125" style="9" customWidth="1"/>
    <col min="1257" max="1257" width="7.54296875" style="9" customWidth="1"/>
    <col min="1258" max="1258" width="4.26953125" style="9" customWidth="1"/>
    <col min="1259" max="1259" width="3" style="9" customWidth="1"/>
    <col min="1260" max="1260" width="5.1796875" style="9" customWidth="1"/>
    <col min="1261" max="1261" width="1.1796875" style="9" customWidth="1"/>
    <col min="1262" max="1262" width="3.453125" style="9" customWidth="1"/>
    <col min="1263" max="1263" width="3" style="9" customWidth="1"/>
    <col min="1264" max="1264" width="4" style="9" customWidth="1"/>
    <col min="1265" max="1265" width="3.1796875" style="9" customWidth="1"/>
    <col min="1266" max="1266" width="6.1796875" style="9" customWidth="1"/>
    <col min="1267" max="1267" width="4.26953125" style="9" customWidth="1"/>
    <col min="1268" max="1268" width="1.7265625" style="9" customWidth="1"/>
    <col min="1269" max="1269" width="3.453125" style="9" customWidth="1"/>
    <col min="1270" max="1270" width="2.7265625" style="9" customWidth="1"/>
    <col min="1271" max="1271" width="3.453125" style="9" customWidth="1"/>
    <col min="1272" max="1272" width="3.1796875" style="9" customWidth="1"/>
    <col min="1273" max="1273" width="5" style="9" customWidth="1"/>
    <col min="1274" max="1274" width="1.7265625" style="9" customWidth="1"/>
    <col min="1275" max="1275" width="4.81640625" style="9" customWidth="1"/>
    <col min="1276" max="1276" width="1.26953125" style="9" customWidth="1"/>
    <col min="1277" max="1277" width="5.26953125" style="9" customWidth="1"/>
    <col min="1278" max="1278" width="0.81640625" style="9" customWidth="1"/>
    <col min="1279" max="1279" width="3" style="9" customWidth="1"/>
    <col min="1280" max="1280" width="3.453125" style="9" customWidth="1"/>
    <col min="1281" max="1281" width="10.81640625" style="9" customWidth="1"/>
    <col min="1282" max="1282" width="14" style="9" customWidth="1"/>
    <col min="1283" max="1283" width="17.1796875" style="9" customWidth="1"/>
    <col min="1284" max="1284" width="15.54296875" style="9" customWidth="1"/>
    <col min="1285" max="1285" width="13.26953125" style="9" customWidth="1"/>
    <col min="1286" max="1286" width="12.26953125" style="9" customWidth="1"/>
    <col min="1287" max="1287" width="13.453125" style="9" customWidth="1"/>
    <col min="1288" max="1288" width="51.1796875" style="9" customWidth="1"/>
    <col min="1289" max="1289" width="59" style="9" customWidth="1"/>
    <col min="1290" max="1290" width="60.81640625" style="9" customWidth="1"/>
    <col min="1291" max="1291" width="42.453125" style="9" customWidth="1"/>
    <col min="1292" max="1292" width="15.453125" style="9" customWidth="1"/>
    <col min="1293" max="1293" width="19" style="9" customWidth="1"/>
    <col min="1294" max="1510" width="9.1796875" style="9" bestFit="1"/>
    <col min="1511" max="1511" width="2.453125" style="9" customWidth="1"/>
    <col min="1512" max="1512" width="40.26953125" style="9" customWidth="1"/>
    <col min="1513" max="1513" width="7.54296875" style="9" customWidth="1"/>
    <col min="1514" max="1514" width="4.26953125" style="9" customWidth="1"/>
    <col min="1515" max="1515" width="3" style="9" customWidth="1"/>
    <col min="1516" max="1516" width="5.1796875" style="9" customWidth="1"/>
    <col min="1517" max="1517" width="1.1796875" style="9" customWidth="1"/>
    <col min="1518" max="1518" width="3.453125" style="9" customWidth="1"/>
    <col min="1519" max="1519" width="3" style="9" customWidth="1"/>
    <col min="1520" max="1520" width="4" style="9" customWidth="1"/>
    <col min="1521" max="1521" width="3.1796875" style="9" customWidth="1"/>
    <col min="1522" max="1522" width="6.1796875" style="9" customWidth="1"/>
    <col min="1523" max="1523" width="4.26953125" style="9" customWidth="1"/>
    <col min="1524" max="1524" width="1.7265625" style="9" customWidth="1"/>
    <col min="1525" max="1525" width="3.453125" style="9" customWidth="1"/>
    <col min="1526" max="1526" width="2.7265625" style="9" customWidth="1"/>
    <col min="1527" max="1527" width="3.453125" style="9" customWidth="1"/>
    <col min="1528" max="1528" width="3.1796875" style="9" customWidth="1"/>
    <col min="1529" max="1529" width="5" style="9" customWidth="1"/>
    <col min="1530" max="1530" width="1.7265625" style="9" customWidth="1"/>
    <col min="1531" max="1531" width="4.81640625" style="9" customWidth="1"/>
    <col min="1532" max="1532" width="1.26953125" style="9" customWidth="1"/>
    <col min="1533" max="1533" width="5.26953125" style="9" customWidth="1"/>
    <col min="1534" max="1534" width="0.81640625" style="9" customWidth="1"/>
    <col min="1535" max="1535" width="3" style="9" customWidth="1"/>
    <col min="1536" max="1536" width="3.453125" style="9" customWidth="1"/>
    <col min="1537" max="1537" width="10.81640625" style="9" customWidth="1"/>
    <col min="1538" max="1538" width="14" style="9" customWidth="1"/>
    <col min="1539" max="1539" width="17.1796875" style="9" customWidth="1"/>
    <col min="1540" max="1540" width="15.54296875" style="9" customWidth="1"/>
    <col min="1541" max="1541" width="13.26953125" style="9" customWidth="1"/>
    <col min="1542" max="1542" width="12.26953125" style="9" customWidth="1"/>
    <col min="1543" max="1543" width="13.453125" style="9" customWidth="1"/>
    <col min="1544" max="1544" width="51.1796875" style="9" customWidth="1"/>
    <col min="1545" max="1545" width="59" style="9" customWidth="1"/>
    <col min="1546" max="1546" width="60.81640625" style="9" customWidth="1"/>
    <col min="1547" max="1547" width="42.453125" style="9" customWidth="1"/>
    <col min="1548" max="1548" width="15.453125" style="9" customWidth="1"/>
    <col min="1549" max="1549" width="19" style="9" customWidth="1"/>
    <col min="1550" max="1766" width="9.1796875" style="9" bestFit="1"/>
    <col min="1767" max="1767" width="2.453125" style="9" customWidth="1"/>
    <col min="1768" max="1768" width="40.26953125" style="9" customWidth="1"/>
    <col min="1769" max="1769" width="7.54296875" style="9" customWidth="1"/>
    <col min="1770" max="1770" width="4.26953125" style="9" customWidth="1"/>
    <col min="1771" max="1771" width="3" style="9" customWidth="1"/>
    <col min="1772" max="1772" width="5.1796875" style="9" customWidth="1"/>
    <col min="1773" max="1773" width="1.1796875" style="9" customWidth="1"/>
    <col min="1774" max="1774" width="3.453125" style="9" customWidth="1"/>
    <col min="1775" max="1775" width="3" style="9" customWidth="1"/>
    <col min="1776" max="1776" width="4" style="9" customWidth="1"/>
    <col min="1777" max="1777" width="3.1796875" style="9" customWidth="1"/>
    <col min="1778" max="1778" width="6.1796875" style="9" customWidth="1"/>
    <col min="1779" max="1779" width="4.26953125" style="9" customWidth="1"/>
    <col min="1780" max="1780" width="1.7265625" style="9" customWidth="1"/>
    <col min="1781" max="1781" width="3.453125" style="9" customWidth="1"/>
    <col min="1782" max="1782" width="2.7265625" style="9" customWidth="1"/>
    <col min="1783" max="1783" width="3.453125" style="9" customWidth="1"/>
    <col min="1784" max="1784" width="3.1796875" style="9" customWidth="1"/>
    <col min="1785" max="1785" width="5" style="9" customWidth="1"/>
    <col min="1786" max="1786" width="1.7265625" style="9" customWidth="1"/>
    <col min="1787" max="1787" width="4.81640625" style="9" customWidth="1"/>
    <col min="1788" max="1788" width="1.26953125" style="9" customWidth="1"/>
    <col min="1789" max="1789" width="5.26953125" style="9" customWidth="1"/>
    <col min="1790" max="1790" width="0.81640625" style="9" customWidth="1"/>
    <col min="1791" max="1791" width="3" style="9" customWidth="1"/>
    <col min="1792" max="1792" width="3.453125" style="9" customWidth="1"/>
    <col min="1793" max="1793" width="10.81640625" style="9" customWidth="1"/>
    <col min="1794" max="1794" width="14" style="9" customWidth="1"/>
    <col min="1795" max="1795" width="17.1796875" style="9" customWidth="1"/>
    <col min="1796" max="1796" width="15.54296875" style="9" customWidth="1"/>
    <col min="1797" max="1797" width="13.26953125" style="9" customWidth="1"/>
    <col min="1798" max="1798" width="12.26953125" style="9" customWidth="1"/>
    <col min="1799" max="1799" width="13.453125" style="9" customWidth="1"/>
    <col min="1800" max="1800" width="51.1796875" style="9" customWidth="1"/>
    <col min="1801" max="1801" width="59" style="9" customWidth="1"/>
    <col min="1802" max="1802" width="60.81640625" style="9" customWidth="1"/>
    <col min="1803" max="1803" width="42.453125" style="9" customWidth="1"/>
    <col min="1804" max="1804" width="15.453125" style="9" customWidth="1"/>
    <col min="1805" max="1805" width="19" style="9" customWidth="1"/>
    <col min="1806" max="2022" width="9.1796875" style="9" bestFit="1"/>
    <col min="2023" max="2023" width="2.453125" style="9" customWidth="1"/>
    <col min="2024" max="2024" width="40.26953125" style="9" customWidth="1"/>
    <col min="2025" max="2025" width="7.54296875" style="9" customWidth="1"/>
    <col min="2026" max="2026" width="4.26953125" style="9" customWidth="1"/>
    <col min="2027" max="2027" width="3" style="9" customWidth="1"/>
    <col min="2028" max="2028" width="5.1796875" style="9" customWidth="1"/>
    <col min="2029" max="2029" width="1.1796875" style="9" customWidth="1"/>
    <col min="2030" max="2030" width="3.453125" style="9" customWidth="1"/>
    <col min="2031" max="2031" width="3" style="9" customWidth="1"/>
    <col min="2032" max="2032" width="4" style="9" customWidth="1"/>
    <col min="2033" max="2033" width="3.1796875" style="9" customWidth="1"/>
    <col min="2034" max="2034" width="6.1796875" style="9" customWidth="1"/>
    <col min="2035" max="2035" width="4.26953125" style="9" customWidth="1"/>
    <col min="2036" max="2036" width="1.7265625" style="9" customWidth="1"/>
    <col min="2037" max="2037" width="3.453125" style="9" customWidth="1"/>
    <col min="2038" max="2038" width="2.7265625" style="9" customWidth="1"/>
    <col min="2039" max="2039" width="3.453125" style="9" customWidth="1"/>
    <col min="2040" max="2040" width="3.1796875" style="9" customWidth="1"/>
    <col min="2041" max="2041" width="5" style="9" customWidth="1"/>
    <col min="2042" max="2042" width="1.7265625" style="9" customWidth="1"/>
    <col min="2043" max="2043" width="4.81640625" style="9" customWidth="1"/>
    <col min="2044" max="2044" width="1.26953125" style="9" customWidth="1"/>
    <col min="2045" max="2045" width="5.26953125" style="9" customWidth="1"/>
    <col min="2046" max="2046" width="0.81640625" style="9" customWidth="1"/>
    <col min="2047" max="2047" width="3" style="9" customWidth="1"/>
    <col min="2048" max="2048" width="3.453125" style="9" customWidth="1"/>
    <col min="2049" max="2049" width="10.81640625" style="9" customWidth="1"/>
    <col min="2050" max="2050" width="14" style="9" customWidth="1"/>
    <col min="2051" max="2051" width="17.1796875" style="9" customWidth="1"/>
    <col min="2052" max="2052" width="15.54296875" style="9" customWidth="1"/>
    <col min="2053" max="2053" width="13.26953125" style="9" customWidth="1"/>
    <col min="2054" max="2054" width="12.26953125" style="9" customWidth="1"/>
    <col min="2055" max="2055" width="13.453125" style="9" customWidth="1"/>
    <col min="2056" max="2056" width="51.1796875" style="9" customWidth="1"/>
    <col min="2057" max="2057" width="59" style="9" customWidth="1"/>
    <col min="2058" max="2058" width="60.81640625" style="9" customWidth="1"/>
    <col min="2059" max="2059" width="42.453125" style="9" customWidth="1"/>
    <col min="2060" max="2060" width="15.453125" style="9" customWidth="1"/>
    <col min="2061" max="2061" width="19" style="9" customWidth="1"/>
    <col min="2062" max="2278" width="9.1796875" style="9" bestFit="1"/>
    <col min="2279" max="2279" width="2.453125" style="9" customWidth="1"/>
    <col min="2280" max="2280" width="40.26953125" style="9" customWidth="1"/>
    <col min="2281" max="2281" width="7.54296875" style="9" customWidth="1"/>
    <col min="2282" max="2282" width="4.26953125" style="9" customWidth="1"/>
    <col min="2283" max="2283" width="3" style="9" customWidth="1"/>
    <col min="2284" max="2284" width="5.1796875" style="9" customWidth="1"/>
    <col min="2285" max="2285" width="1.1796875" style="9" customWidth="1"/>
    <col min="2286" max="2286" width="3.453125" style="9" customWidth="1"/>
    <col min="2287" max="2287" width="3" style="9" customWidth="1"/>
    <col min="2288" max="2288" width="4" style="9" customWidth="1"/>
    <col min="2289" max="2289" width="3.1796875" style="9" customWidth="1"/>
    <col min="2290" max="2290" width="6.1796875" style="9" customWidth="1"/>
    <col min="2291" max="2291" width="4.26953125" style="9" customWidth="1"/>
    <col min="2292" max="2292" width="1.7265625" style="9" customWidth="1"/>
    <col min="2293" max="2293" width="3.453125" style="9" customWidth="1"/>
    <col min="2294" max="2294" width="2.7265625" style="9" customWidth="1"/>
    <col min="2295" max="2295" width="3.453125" style="9" customWidth="1"/>
    <col min="2296" max="2296" width="3.1796875" style="9" customWidth="1"/>
    <col min="2297" max="2297" width="5" style="9" customWidth="1"/>
    <col min="2298" max="2298" width="1.7265625" style="9" customWidth="1"/>
    <col min="2299" max="2299" width="4.81640625" style="9" customWidth="1"/>
    <col min="2300" max="2300" width="1.26953125" style="9" customWidth="1"/>
    <col min="2301" max="2301" width="5.26953125" style="9" customWidth="1"/>
    <col min="2302" max="2302" width="0.81640625" style="9" customWidth="1"/>
    <col min="2303" max="2303" width="3" style="9" customWidth="1"/>
    <col min="2304" max="2304" width="3.453125" style="9" customWidth="1"/>
    <col min="2305" max="2305" width="10.81640625" style="9" customWidth="1"/>
    <col min="2306" max="2306" width="14" style="9" customWidth="1"/>
    <col min="2307" max="2307" width="17.1796875" style="9" customWidth="1"/>
    <col min="2308" max="2308" width="15.54296875" style="9" customWidth="1"/>
    <col min="2309" max="2309" width="13.26953125" style="9" customWidth="1"/>
    <col min="2310" max="2310" width="12.26953125" style="9" customWidth="1"/>
    <col min="2311" max="2311" width="13.453125" style="9" customWidth="1"/>
    <col min="2312" max="2312" width="51.1796875" style="9" customWidth="1"/>
    <col min="2313" max="2313" width="59" style="9" customWidth="1"/>
    <col min="2314" max="2314" width="60.81640625" style="9" customWidth="1"/>
    <col min="2315" max="2315" width="42.453125" style="9" customWidth="1"/>
    <col min="2316" max="2316" width="15.453125" style="9" customWidth="1"/>
    <col min="2317" max="2317" width="19" style="9" customWidth="1"/>
    <col min="2318" max="2534" width="9.1796875" style="9" bestFit="1"/>
    <col min="2535" max="2535" width="2.453125" style="9" customWidth="1"/>
    <col min="2536" max="2536" width="40.26953125" style="9" customWidth="1"/>
    <col min="2537" max="2537" width="7.54296875" style="9" customWidth="1"/>
    <col min="2538" max="2538" width="4.26953125" style="9" customWidth="1"/>
    <col min="2539" max="2539" width="3" style="9" customWidth="1"/>
    <col min="2540" max="2540" width="5.1796875" style="9" customWidth="1"/>
    <col min="2541" max="2541" width="1.1796875" style="9" customWidth="1"/>
    <col min="2542" max="2542" width="3.453125" style="9" customWidth="1"/>
    <col min="2543" max="2543" width="3" style="9" customWidth="1"/>
    <col min="2544" max="2544" width="4" style="9" customWidth="1"/>
    <col min="2545" max="2545" width="3.1796875" style="9" customWidth="1"/>
    <col min="2546" max="2546" width="6.1796875" style="9" customWidth="1"/>
    <col min="2547" max="2547" width="4.26953125" style="9" customWidth="1"/>
    <col min="2548" max="2548" width="1.7265625" style="9" customWidth="1"/>
    <col min="2549" max="2549" width="3.453125" style="9" customWidth="1"/>
    <col min="2550" max="2550" width="2.7265625" style="9" customWidth="1"/>
    <col min="2551" max="2551" width="3.453125" style="9" customWidth="1"/>
    <col min="2552" max="2552" width="3.1796875" style="9" customWidth="1"/>
    <col min="2553" max="2553" width="5" style="9" customWidth="1"/>
    <col min="2554" max="2554" width="1.7265625" style="9" customWidth="1"/>
    <col min="2555" max="2555" width="4.81640625" style="9" customWidth="1"/>
    <col min="2556" max="2556" width="1.26953125" style="9" customWidth="1"/>
    <col min="2557" max="2557" width="5.26953125" style="9" customWidth="1"/>
    <col min="2558" max="2558" width="0.81640625" style="9" customWidth="1"/>
    <col min="2559" max="2559" width="3" style="9" customWidth="1"/>
    <col min="2560" max="2560" width="3.453125" style="9" customWidth="1"/>
    <col min="2561" max="2561" width="10.81640625" style="9" customWidth="1"/>
    <col min="2562" max="2562" width="14" style="9" customWidth="1"/>
    <col min="2563" max="2563" width="17.1796875" style="9" customWidth="1"/>
    <col min="2564" max="2564" width="15.54296875" style="9" customWidth="1"/>
    <col min="2565" max="2565" width="13.26953125" style="9" customWidth="1"/>
    <col min="2566" max="2566" width="12.26953125" style="9" customWidth="1"/>
    <col min="2567" max="2567" width="13.453125" style="9" customWidth="1"/>
    <col min="2568" max="2568" width="51.1796875" style="9" customWidth="1"/>
    <col min="2569" max="2569" width="59" style="9" customWidth="1"/>
    <col min="2570" max="2570" width="60.81640625" style="9" customWidth="1"/>
    <col min="2571" max="2571" width="42.453125" style="9" customWidth="1"/>
    <col min="2572" max="2572" width="15.453125" style="9" customWidth="1"/>
    <col min="2573" max="2573" width="19" style="9" customWidth="1"/>
    <col min="2574" max="2790" width="9.1796875" style="9" bestFit="1"/>
    <col min="2791" max="2791" width="2.453125" style="9" customWidth="1"/>
    <col min="2792" max="2792" width="40.26953125" style="9" customWidth="1"/>
    <col min="2793" max="2793" width="7.54296875" style="9" customWidth="1"/>
    <col min="2794" max="2794" width="4.26953125" style="9" customWidth="1"/>
    <col min="2795" max="2795" width="3" style="9" customWidth="1"/>
    <col min="2796" max="2796" width="5.1796875" style="9" customWidth="1"/>
    <col min="2797" max="2797" width="1.1796875" style="9" customWidth="1"/>
    <col min="2798" max="2798" width="3.453125" style="9" customWidth="1"/>
    <col min="2799" max="2799" width="3" style="9" customWidth="1"/>
    <col min="2800" max="2800" width="4" style="9" customWidth="1"/>
    <col min="2801" max="2801" width="3.1796875" style="9" customWidth="1"/>
    <col min="2802" max="2802" width="6.1796875" style="9" customWidth="1"/>
    <col min="2803" max="2803" width="4.26953125" style="9" customWidth="1"/>
    <col min="2804" max="2804" width="1.7265625" style="9" customWidth="1"/>
    <col min="2805" max="2805" width="3.453125" style="9" customWidth="1"/>
    <col min="2806" max="2806" width="2.7265625" style="9" customWidth="1"/>
    <col min="2807" max="2807" width="3.453125" style="9" customWidth="1"/>
    <col min="2808" max="2808" width="3.1796875" style="9" customWidth="1"/>
    <col min="2809" max="2809" width="5" style="9" customWidth="1"/>
    <col min="2810" max="2810" width="1.7265625" style="9" customWidth="1"/>
    <col min="2811" max="2811" width="4.81640625" style="9" customWidth="1"/>
    <col min="2812" max="2812" width="1.26953125" style="9" customWidth="1"/>
    <col min="2813" max="2813" width="5.26953125" style="9" customWidth="1"/>
    <col min="2814" max="2814" width="0.81640625" style="9" customWidth="1"/>
    <col min="2815" max="2815" width="3" style="9" customWidth="1"/>
    <col min="2816" max="2816" width="3.453125" style="9" customWidth="1"/>
    <col min="2817" max="2817" width="10.81640625" style="9" customWidth="1"/>
    <col min="2818" max="2818" width="14" style="9" customWidth="1"/>
    <col min="2819" max="2819" width="17.1796875" style="9" customWidth="1"/>
    <col min="2820" max="2820" width="15.54296875" style="9" customWidth="1"/>
    <col min="2821" max="2821" width="13.26953125" style="9" customWidth="1"/>
    <col min="2822" max="2822" width="12.26953125" style="9" customWidth="1"/>
    <col min="2823" max="2823" width="13.453125" style="9" customWidth="1"/>
    <col min="2824" max="2824" width="51.1796875" style="9" customWidth="1"/>
    <col min="2825" max="2825" width="59" style="9" customWidth="1"/>
    <col min="2826" max="2826" width="60.81640625" style="9" customWidth="1"/>
    <col min="2827" max="2827" width="42.453125" style="9" customWidth="1"/>
    <col min="2828" max="2828" width="15.453125" style="9" customWidth="1"/>
    <col min="2829" max="2829" width="19" style="9" customWidth="1"/>
    <col min="2830" max="3046" width="9.1796875" style="9" bestFit="1"/>
    <col min="3047" max="3047" width="2.453125" style="9" customWidth="1"/>
    <col min="3048" max="3048" width="40.26953125" style="9" customWidth="1"/>
    <col min="3049" max="3049" width="7.54296875" style="9" customWidth="1"/>
    <col min="3050" max="3050" width="4.26953125" style="9" customWidth="1"/>
    <col min="3051" max="3051" width="3" style="9" customWidth="1"/>
    <col min="3052" max="3052" width="5.1796875" style="9" customWidth="1"/>
    <col min="3053" max="3053" width="1.1796875" style="9" customWidth="1"/>
    <col min="3054" max="3054" width="3.453125" style="9" customWidth="1"/>
    <col min="3055" max="3055" width="3" style="9" customWidth="1"/>
    <col min="3056" max="3056" width="4" style="9" customWidth="1"/>
    <col min="3057" max="3057" width="3.1796875" style="9" customWidth="1"/>
    <col min="3058" max="3058" width="6.1796875" style="9" customWidth="1"/>
    <col min="3059" max="3059" width="4.26953125" style="9" customWidth="1"/>
    <col min="3060" max="3060" width="1.7265625" style="9" customWidth="1"/>
    <col min="3061" max="3061" width="3.453125" style="9" customWidth="1"/>
    <col min="3062" max="3062" width="2.7265625" style="9" customWidth="1"/>
    <col min="3063" max="3063" width="3.453125" style="9" customWidth="1"/>
    <col min="3064" max="3064" width="3.1796875" style="9" customWidth="1"/>
    <col min="3065" max="3065" width="5" style="9" customWidth="1"/>
    <col min="3066" max="3066" width="1.7265625" style="9" customWidth="1"/>
    <col min="3067" max="3067" width="4.81640625" style="9" customWidth="1"/>
    <col min="3068" max="3068" width="1.26953125" style="9" customWidth="1"/>
    <col min="3069" max="3069" width="5.26953125" style="9" customWidth="1"/>
    <col min="3070" max="3070" width="0.81640625" style="9" customWidth="1"/>
    <col min="3071" max="3071" width="3" style="9" customWidth="1"/>
    <col min="3072" max="3072" width="3.453125" style="9" customWidth="1"/>
    <col min="3073" max="3073" width="10.81640625" style="9" customWidth="1"/>
    <col min="3074" max="3074" width="14" style="9" customWidth="1"/>
    <col min="3075" max="3075" width="17.1796875" style="9" customWidth="1"/>
    <col min="3076" max="3076" width="15.54296875" style="9" customWidth="1"/>
    <col min="3077" max="3077" width="13.26953125" style="9" customWidth="1"/>
    <col min="3078" max="3078" width="12.26953125" style="9" customWidth="1"/>
    <col min="3079" max="3079" width="13.453125" style="9" customWidth="1"/>
    <col min="3080" max="3080" width="51.1796875" style="9" customWidth="1"/>
    <col min="3081" max="3081" width="59" style="9" customWidth="1"/>
    <col min="3082" max="3082" width="60.81640625" style="9" customWidth="1"/>
    <col min="3083" max="3083" width="42.453125" style="9" customWidth="1"/>
    <col min="3084" max="3084" width="15.453125" style="9" customWidth="1"/>
    <col min="3085" max="3085" width="19" style="9" customWidth="1"/>
    <col min="3086" max="3302" width="9.1796875" style="9" bestFit="1"/>
    <col min="3303" max="3303" width="2.453125" style="9" customWidth="1"/>
    <col min="3304" max="3304" width="40.26953125" style="9" customWidth="1"/>
    <col min="3305" max="3305" width="7.54296875" style="9" customWidth="1"/>
    <col min="3306" max="3306" width="4.26953125" style="9" customWidth="1"/>
    <col min="3307" max="3307" width="3" style="9" customWidth="1"/>
    <col min="3308" max="3308" width="5.1796875" style="9" customWidth="1"/>
    <col min="3309" max="3309" width="1.1796875" style="9" customWidth="1"/>
    <col min="3310" max="3310" width="3.453125" style="9" customWidth="1"/>
    <col min="3311" max="3311" width="3" style="9" customWidth="1"/>
    <col min="3312" max="3312" width="4" style="9" customWidth="1"/>
    <col min="3313" max="3313" width="3.1796875" style="9" customWidth="1"/>
    <col min="3314" max="3314" width="6.1796875" style="9" customWidth="1"/>
    <col min="3315" max="3315" width="4.26953125" style="9" customWidth="1"/>
    <col min="3316" max="3316" width="1.7265625" style="9" customWidth="1"/>
    <col min="3317" max="3317" width="3.453125" style="9" customWidth="1"/>
    <col min="3318" max="3318" width="2.7265625" style="9" customWidth="1"/>
    <col min="3319" max="3319" width="3.453125" style="9" customWidth="1"/>
    <col min="3320" max="3320" width="3.1796875" style="9" customWidth="1"/>
    <col min="3321" max="3321" width="5" style="9" customWidth="1"/>
    <col min="3322" max="3322" width="1.7265625" style="9" customWidth="1"/>
    <col min="3323" max="3323" width="4.81640625" style="9" customWidth="1"/>
    <col min="3324" max="3324" width="1.26953125" style="9" customWidth="1"/>
    <col min="3325" max="3325" width="5.26953125" style="9" customWidth="1"/>
    <col min="3326" max="3326" width="0.81640625" style="9" customWidth="1"/>
    <col min="3327" max="3327" width="3" style="9" customWidth="1"/>
    <col min="3328" max="3328" width="3.453125" style="9" customWidth="1"/>
    <col min="3329" max="3329" width="10.81640625" style="9" customWidth="1"/>
    <col min="3330" max="3330" width="14" style="9" customWidth="1"/>
    <col min="3331" max="3331" width="17.1796875" style="9" customWidth="1"/>
    <col min="3332" max="3332" width="15.54296875" style="9" customWidth="1"/>
    <col min="3333" max="3333" width="13.26953125" style="9" customWidth="1"/>
    <col min="3334" max="3334" width="12.26953125" style="9" customWidth="1"/>
    <col min="3335" max="3335" width="13.453125" style="9" customWidth="1"/>
    <col min="3336" max="3336" width="51.1796875" style="9" customWidth="1"/>
    <col min="3337" max="3337" width="59" style="9" customWidth="1"/>
    <col min="3338" max="3338" width="60.81640625" style="9" customWidth="1"/>
    <col min="3339" max="3339" width="42.453125" style="9" customWidth="1"/>
    <col min="3340" max="3340" width="15.453125" style="9" customWidth="1"/>
    <col min="3341" max="3341" width="19" style="9" customWidth="1"/>
    <col min="3342" max="3558" width="9.1796875" style="9" bestFit="1"/>
    <col min="3559" max="3559" width="2.453125" style="9" customWidth="1"/>
    <col min="3560" max="3560" width="40.26953125" style="9" customWidth="1"/>
    <col min="3561" max="3561" width="7.54296875" style="9" customWidth="1"/>
    <col min="3562" max="3562" width="4.26953125" style="9" customWidth="1"/>
    <col min="3563" max="3563" width="3" style="9" customWidth="1"/>
    <col min="3564" max="3564" width="5.1796875" style="9" customWidth="1"/>
    <col min="3565" max="3565" width="1.1796875" style="9" customWidth="1"/>
    <col min="3566" max="3566" width="3.453125" style="9" customWidth="1"/>
    <col min="3567" max="3567" width="3" style="9" customWidth="1"/>
    <col min="3568" max="3568" width="4" style="9" customWidth="1"/>
    <col min="3569" max="3569" width="3.1796875" style="9" customWidth="1"/>
    <col min="3570" max="3570" width="6.1796875" style="9" customWidth="1"/>
    <col min="3571" max="3571" width="4.26953125" style="9" customWidth="1"/>
    <col min="3572" max="3572" width="1.7265625" style="9" customWidth="1"/>
    <col min="3573" max="3573" width="3.453125" style="9" customWidth="1"/>
    <col min="3574" max="3574" width="2.7265625" style="9" customWidth="1"/>
    <col min="3575" max="3575" width="3.453125" style="9" customWidth="1"/>
    <col min="3576" max="3576" width="3.1796875" style="9" customWidth="1"/>
    <col min="3577" max="3577" width="5" style="9" customWidth="1"/>
    <col min="3578" max="3578" width="1.7265625" style="9" customWidth="1"/>
    <col min="3579" max="3579" width="4.81640625" style="9" customWidth="1"/>
    <col min="3580" max="3580" width="1.26953125" style="9" customWidth="1"/>
    <col min="3581" max="3581" width="5.26953125" style="9" customWidth="1"/>
    <col min="3582" max="3582" width="0.81640625" style="9" customWidth="1"/>
    <col min="3583" max="3583" width="3" style="9" customWidth="1"/>
    <col min="3584" max="3584" width="3.453125" style="9" customWidth="1"/>
    <col min="3585" max="3585" width="10.81640625" style="9" customWidth="1"/>
    <col min="3586" max="3586" width="14" style="9" customWidth="1"/>
    <col min="3587" max="3587" width="17.1796875" style="9" customWidth="1"/>
    <col min="3588" max="3588" width="15.54296875" style="9" customWidth="1"/>
    <col min="3589" max="3589" width="13.26953125" style="9" customWidth="1"/>
    <col min="3590" max="3590" width="12.26953125" style="9" customWidth="1"/>
    <col min="3591" max="3591" width="13.453125" style="9" customWidth="1"/>
    <col min="3592" max="3592" width="51.1796875" style="9" customWidth="1"/>
    <col min="3593" max="3593" width="59" style="9" customWidth="1"/>
    <col min="3594" max="3594" width="60.81640625" style="9" customWidth="1"/>
    <col min="3595" max="3595" width="42.453125" style="9" customWidth="1"/>
    <col min="3596" max="3596" width="15.453125" style="9" customWidth="1"/>
    <col min="3597" max="3597" width="19" style="9" customWidth="1"/>
    <col min="3598" max="3814" width="9.1796875" style="9" bestFit="1"/>
    <col min="3815" max="3815" width="2.453125" style="9" customWidth="1"/>
    <col min="3816" max="3816" width="40.26953125" style="9" customWidth="1"/>
    <col min="3817" max="3817" width="7.54296875" style="9" customWidth="1"/>
    <col min="3818" max="3818" width="4.26953125" style="9" customWidth="1"/>
    <col min="3819" max="3819" width="3" style="9" customWidth="1"/>
    <col min="3820" max="3820" width="5.1796875" style="9" customWidth="1"/>
    <col min="3821" max="3821" width="1.1796875" style="9" customWidth="1"/>
    <col min="3822" max="3822" width="3.453125" style="9" customWidth="1"/>
    <col min="3823" max="3823" width="3" style="9" customWidth="1"/>
    <col min="3824" max="3824" width="4" style="9" customWidth="1"/>
    <col min="3825" max="3825" width="3.1796875" style="9" customWidth="1"/>
    <col min="3826" max="3826" width="6.1796875" style="9" customWidth="1"/>
    <col min="3827" max="3827" width="4.26953125" style="9" customWidth="1"/>
    <col min="3828" max="3828" width="1.7265625" style="9" customWidth="1"/>
    <col min="3829" max="3829" width="3.453125" style="9" customWidth="1"/>
    <col min="3830" max="3830" width="2.7265625" style="9" customWidth="1"/>
    <col min="3831" max="3831" width="3.453125" style="9" customWidth="1"/>
    <col min="3832" max="3832" width="3.1796875" style="9" customWidth="1"/>
    <col min="3833" max="3833" width="5" style="9" customWidth="1"/>
    <col min="3834" max="3834" width="1.7265625" style="9" customWidth="1"/>
    <col min="3835" max="3835" width="4.81640625" style="9" customWidth="1"/>
    <col min="3836" max="3836" width="1.26953125" style="9" customWidth="1"/>
    <col min="3837" max="3837" width="5.26953125" style="9" customWidth="1"/>
    <col min="3838" max="3838" width="0.81640625" style="9" customWidth="1"/>
    <col min="3839" max="3839" width="3" style="9" customWidth="1"/>
    <col min="3840" max="3840" width="3.453125" style="9" customWidth="1"/>
    <col min="3841" max="3841" width="10.81640625" style="9" customWidth="1"/>
    <col min="3842" max="3842" width="14" style="9" customWidth="1"/>
    <col min="3843" max="3843" width="17.1796875" style="9" customWidth="1"/>
    <col min="3844" max="3844" width="15.54296875" style="9" customWidth="1"/>
    <col min="3845" max="3845" width="13.26953125" style="9" customWidth="1"/>
    <col min="3846" max="3846" width="12.26953125" style="9" customWidth="1"/>
    <col min="3847" max="3847" width="13.453125" style="9" customWidth="1"/>
    <col min="3848" max="3848" width="51.1796875" style="9" customWidth="1"/>
    <col min="3849" max="3849" width="59" style="9" customWidth="1"/>
    <col min="3850" max="3850" width="60.81640625" style="9" customWidth="1"/>
    <col min="3851" max="3851" width="42.453125" style="9" customWidth="1"/>
    <col min="3852" max="3852" width="15.453125" style="9" customWidth="1"/>
    <col min="3853" max="3853" width="19" style="9" customWidth="1"/>
    <col min="3854" max="4070" width="9.1796875" style="9" bestFit="1"/>
    <col min="4071" max="4071" width="2.453125" style="9" customWidth="1"/>
    <col min="4072" max="4072" width="40.26953125" style="9" customWidth="1"/>
    <col min="4073" max="4073" width="7.54296875" style="9" customWidth="1"/>
    <col min="4074" max="4074" width="4.26953125" style="9" customWidth="1"/>
    <col min="4075" max="4075" width="3" style="9" customWidth="1"/>
    <col min="4076" max="4076" width="5.1796875" style="9" customWidth="1"/>
    <col min="4077" max="4077" width="1.1796875" style="9" customWidth="1"/>
    <col min="4078" max="4078" width="3.453125" style="9" customWidth="1"/>
    <col min="4079" max="4079" width="3" style="9" customWidth="1"/>
    <col min="4080" max="4080" width="4" style="9" customWidth="1"/>
    <col min="4081" max="4081" width="3.1796875" style="9" customWidth="1"/>
    <col min="4082" max="4082" width="6.1796875" style="9" customWidth="1"/>
    <col min="4083" max="4083" width="4.26953125" style="9" customWidth="1"/>
    <col min="4084" max="4084" width="1.7265625" style="9" customWidth="1"/>
    <col min="4085" max="4085" width="3.453125" style="9" customWidth="1"/>
    <col min="4086" max="4086" width="2.7265625" style="9" customWidth="1"/>
    <col min="4087" max="4087" width="3.453125" style="9" customWidth="1"/>
    <col min="4088" max="4088" width="3.1796875" style="9" customWidth="1"/>
    <col min="4089" max="4089" width="5" style="9" customWidth="1"/>
    <col min="4090" max="4090" width="1.7265625" style="9" customWidth="1"/>
    <col min="4091" max="4091" width="4.81640625" style="9" customWidth="1"/>
    <col min="4092" max="4092" width="1.26953125" style="9" customWidth="1"/>
    <col min="4093" max="4093" width="5.26953125" style="9" customWidth="1"/>
    <col min="4094" max="4094" width="0.81640625" style="9" customWidth="1"/>
    <col min="4095" max="4095" width="3" style="9" customWidth="1"/>
    <col min="4096" max="4096" width="3.453125" style="9" customWidth="1"/>
    <col min="4097" max="4097" width="10.81640625" style="9" customWidth="1"/>
    <col min="4098" max="4098" width="14" style="9" customWidth="1"/>
    <col min="4099" max="4099" width="17.1796875" style="9" customWidth="1"/>
    <col min="4100" max="4100" width="15.54296875" style="9" customWidth="1"/>
    <col min="4101" max="4101" width="13.26953125" style="9" customWidth="1"/>
    <col min="4102" max="4102" width="12.26953125" style="9" customWidth="1"/>
    <col min="4103" max="4103" width="13.453125" style="9" customWidth="1"/>
    <col min="4104" max="4104" width="51.1796875" style="9" customWidth="1"/>
    <col min="4105" max="4105" width="59" style="9" customWidth="1"/>
    <col min="4106" max="4106" width="60.81640625" style="9" customWidth="1"/>
    <col min="4107" max="4107" width="42.453125" style="9" customWidth="1"/>
    <col min="4108" max="4108" width="15.453125" style="9" customWidth="1"/>
    <col min="4109" max="4109" width="19" style="9" customWidth="1"/>
    <col min="4110" max="4326" width="9.1796875" style="9" bestFit="1"/>
    <col min="4327" max="4327" width="2.453125" style="9" customWidth="1"/>
    <col min="4328" max="4328" width="40.26953125" style="9" customWidth="1"/>
    <col min="4329" max="4329" width="7.54296875" style="9" customWidth="1"/>
    <col min="4330" max="4330" width="4.26953125" style="9" customWidth="1"/>
    <col min="4331" max="4331" width="3" style="9" customWidth="1"/>
    <col min="4332" max="4332" width="5.1796875" style="9" customWidth="1"/>
    <col min="4333" max="4333" width="1.1796875" style="9" customWidth="1"/>
    <col min="4334" max="4334" width="3.453125" style="9" customWidth="1"/>
    <col min="4335" max="4335" width="3" style="9" customWidth="1"/>
    <col min="4336" max="4336" width="4" style="9" customWidth="1"/>
    <col min="4337" max="4337" width="3.1796875" style="9" customWidth="1"/>
    <col min="4338" max="4338" width="6.1796875" style="9" customWidth="1"/>
    <col min="4339" max="4339" width="4.26953125" style="9" customWidth="1"/>
    <col min="4340" max="4340" width="1.7265625" style="9" customWidth="1"/>
    <col min="4341" max="4341" width="3.453125" style="9" customWidth="1"/>
    <col min="4342" max="4342" width="2.7265625" style="9" customWidth="1"/>
    <col min="4343" max="4343" width="3.453125" style="9" customWidth="1"/>
    <col min="4344" max="4344" width="3.1796875" style="9" customWidth="1"/>
    <col min="4345" max="4345" width="5" style="9" customWidth="1"/>
    <col min="4346" max="4346" width="1.7265625" style="9" customWidth="1"/>
    <col min="4347" max="4347" width="4.81640625" style="9" customWidth="1"/>
    <col min="4348" max="4348" width="1.26953125" style="9" customWidth="1"/>
    <col min="4349" max="4349" width="5.26953125" style="9" customWidth="1"/>
    <col min="4350" max="4350" width="0.81640625" style="9" customWidth="1"/>
    <col min="4351" max="4351" width="3" style="9" customWidth="1"/>
    <col min="4352" max="4352" width="3.453125" style="9" customWidth="1"/>
    <col min="4353" max="4353" width="10.81640625" style="9" customWidth="1"/>
    <col min="4354" max="4354" width="14" style="9" customWidth="1"/>
    <col min="4355" max="4355" width="17.1796875" style="9" customWidth="1"/>
    <col min="4356" max="4356" width="15.54296875" style="9" customWidth="1"/>
    <col min="4357" max="4357" width="13.26953125" style="9" customWidth="1"/>
    <col min="4358" max="4358" width="12.26953125" style="9" customWidth="1"/>
    <col min="4359" max="4359" width="13.453125" style="9" customWidth="1"/>
    <col min="4360" max="4360" width="51.1796875" style="9" customWidth="1"/>
    <col min="4361" max="4361" width="59" style="9" customWidth="1"/>
    <col min="4362" max="4362" width="60.81640625" style="9" customWidth="1"/>
    <col min="4363" max="4363" width="42.453125" style="9" customWidth="1"/>
    <col min="4364" max="4364" width="15.453125" style="9" customWidth="1"/>
    <col min="4365" max="4365" width="19" style="9" customWidth="1"/>
    <col min="4366" max="4582" width="9.1796875" style="9" bestFit="1"/>
    <col min="4583" max="4583" width="2.453125" style="9" customWidth="1"/>
    <col min="4584" max="4584" width="40.26953125" style="9" customWidth="1"/>
    <col min="4585" max="4585" width="7.54296875" style="9" customWidth="1"/>
    <col min="4586" max="4586" width="4.26953125" style="9" customWidth="1"/>
    <col min="4587" max="4587" width="3" style="9" customWidth="1"/>
    <col min="4588" max="4588" width="5.1796875" style="9" customWidth="1"/>
    <col min="4589" max="4589" width="1.1796875" style="9" customWidth="1"/>
    <col min="4590" max="4590" width="3.453125" style="9" customWidth="1"/>
    <col min="4591" max="4591" width="3" style="9" customWidth="1"/>
    <col min="4592" max="4592" width="4" style="9" customWidth="1"/>
    <col min="4593" max="4593" width="3.1796875" style="9" customWidth="1"/>
    <col min="4594" max="4594" width="6.1796875" style="9" customWidth="1"/>
    <col min="4595" max="4595" width="4.26953125" style="9" customWidth="1"/>
    <col min="4596" max="4596" width="1.7265625" style="9" customWidth="1"/>
    <col min="4597" max="4597" width="3.453125" style="9" customWidth="1"/>
    <col min="4598" max="4598" width="2.7265625" style="9" customWidth="1"/>
    <col min="4599" max="4599" width="3.453125" style="9" customWidth="1"/>
    <col min="4600" max="4600" width="3.1796875" style="9" customWidth="1"/>
    <col min="4601" max="4601" width="5" style="9" customWidth="1"/>
    <col min="4602" max="4602" width="1.7265625" style="9" customWidth="1"/>
    <col min="4603" max="4603" width="4.81640625" style="9" customWidth="1"/>
    <col min="4604" max="4604" width="1.26953125" style="9" customWidth="1"/>
    <col min="4605" max="4605" width="5.26953125" style="9" customWidth="1"/>
    <col min="4606" max="4606" width="0.81640625" style="9" customWidth="1"/>
    <col min="4607" max="4607" width="3" style="9" customWidth="1"/>
    <col min="4608" max="4608" width="3.453125" style="9" customWidth="1"/>
    <col min="4609" max="4609" width="10.81640625" style="9" customWidth="1"/>
    <col min="4610" max="4610" width="14" style="9" customWidth="1"/>
    <col min="4611" max="4611" width="17.1796875" style="9" customWidth="1"/>
    <col min="4612" max="4612" width="15.54296875" style="9" customWidth="1"/>
    <col min="4613" max="4613" width="13.26953125" style="9" customWidth="1"/>
    <col min="4614" max="4614" width="12.26953125" style="9" customWidth="1"/>
    <col min="4615" max="4615" width="13.453125" style="9" customWidth="1"/>
    <col min="4616" max="4616" width="51.1796875" style="9" customWidth="1"/>
    <col min="4617" max="4617" width="59" style="9" customWidth="1"/>
    <col min="4618" max="4618" width="60.81640625" style="9" customWidth="1"/>
    <col min="4619" max="4619" width="42.453125" style="9" customWidth="1"/>
    <col min="4620" max="4620" width="15.453125" style="9" customWidth="1"/>
    <col min="4621" max="4621" width="19" style="9" customWidth="1"/>
    <col min="4622" max="4838" width="9.1796875" style="9" bestFit="1"/>
    <col min="4839" max="4839" width="2.453125" style="9" customWidth="1"/>
    <col min="4840" max="4840" width="40.26953125" style="9" customWidth="1"/>
    <col min="4841" max="4841" width="7.54296875" style="9" customWidth="1"/>
    <col min="4842" max="4842" width="4.26953125" style="9" customWidth="1"/>
    <col min="4843" max="4843" width="3" style="9" customWidth="1"/>
    <col min="4844" max="4844" width="5.1796875" style="9" customWidth="1"/>
    <col min="4845" max="4845" width="1.1796875" style="9" customWidth="1"/>
    <col min="4846" max="4846" width="3.453125" style="9" customWidth="1"/>
    <col min="4847" max="4847" width="3" style="9" customWidth="1"/>
    <col min="4848" max="4848" width="4" style="9" customWidth="1"/>
    <col min="4849" max="4849" width="3.1796875" style="9" customWidth="1"/>
    <col min="4850" max="4850" width="6.1796875" style="9" customWidth="1"/>
    <col min="4851" max="4851" width="4.26953125" style="9" customWidth="1"/>
    <col min="4852" max="4852" width="1.7265625" style="9" customWidth="1"/>
    <col min="4853" max="4853" width="3.453125" style="9" customWidth="1"/>
    <col min="4854" max="4854" width="2.7265625" style="9" customWidth="1"/>
    <col min="4855" max="4855" width="3.453125" style="9" customWidth="1"/>
    <col min="4856" max="4856" width="3.1796875" style="9" customWidth="1"/>
    <col min="4857" max="4857" width="5" style="9" customWidth="1"/>
    <col min="4858" max="4858" width="1.7265625" style="9" customWidth="1"/>
    <col min="4859" max="4859" width="4.81640625" style="9" customWidth="1"/>
    <col min="4860" max="4860" width="1.26953125" style="9" customWidth="1"/>
    <col min="4861" max="4861" width="5.26953125" style="9" customWidth="1"/>
    <col min="4862" max="4862" width="0.81640625" style="9" customWidth="1"/>
    <col min="4863" max="4863" width="3" style="9" customWidth="1"/>
    <col min="4864" max="4864" width="3.453125" style="9" customWidth="1"/>
    <col min="4865" max="4865" width="10.81640625" style="9" customWidth="1"/>
    <col min="4866" max="4866" width="14" style="9" customWidth="1"/>
    <col min="4867" max="4867" width="17.1796875" style="9" customWidth="1"/>
    <col min="4868" max="4868" width="15.54296875" style="9" customWidth="1"/>
    <col min="4869" max="4869" width="13.26953125" style="9" customWidth="1"/>
    <col min="4870" max="4870" width="12.26953125" style="9" customWidth="1"/>
    <col min="4871" max="4871" width="13.453125" style="9" customWidth="1"/>
    <col min="4872" max="4872" width="51.1796875" style="9" customWidth="1"/>
    <col min="4873" max="4873" width="59" style="9" customWidth="1"/>
    <col min="4874" max="4874" width="60.81640625" style="9" customWidth="1"/>
    <col min="4875" max="4875" width="42.453125" style="9" customWidth="1"/>
    <col min="4876" max="4876" width="15.453125" style="9" customWidth="1"/>
    <col min="4877" max="4877" width="19" style="9" customWidth="1"/>
    <col min="4878" max="5094" width="9.1796875" style="9" bestFit="1"/>
    <col min="5095" max="5095" width="2.453125" style="9" customWidth="1"/>
    <col min="5096" max="5096" width="40.26953125" style="9" customWidth="1"/>
    <col min="5097" max="5097" width="7.54296875" style="9" customWidth="1"/>
    <col min="5098" max="5098" width="4.26953125" style="9" customWidth="1"/>
    <col min="5099" max="5099" width="3" style="9" customWidth="1"/>
    <col min="5100" max="5100" width="5.1796875" style="9" customWidth="1"/>
    <col min="5101" max="5101" width="1.1796875" style="9" customWidth="1"/>
    <col min="5102" max="5102" width="3.453125" style="9" customWidth="1"/>
    <col min="5103" max="5103" width="3" style="9" customWidth="1"/>
    <col min="5104" max="5104" width="4" style="9" customWidth="1"/>
    <col min="5105" max="5105" width="3.1796875" style="9" customWidth="1"/>
    <col min="5106" max="5106" width="6.1796875" style="9" customWidth="1"/>
    <col min="5107" max="5107" width="4.26953125" style="9" customWidth="1"/>
    <col min="5108" max="5108" width="1.7265625" style="9" customWidth="1"/>
    <col min="5109" max="5109" width="3.453125" style="9" customWidth="1"/>
    <col min="5110" max="5110" width="2.7265625" style="9" customWidth="1"/>
    <col min="5111" max="5111" width="3.453125" style="9" customWidth="1"/>
    <col min="5112" max="5112" width="3.1796875" style="9" customWidth="1"/>
    <col min="5113" max="5113" width="5" style="9" customWidth="1"/>
    <col min="5114" max="5114" width="1.7265625" style="9" customWidth="1"/>
    <col min="5115" max="5115" width="4.81640625" style="9" customWidth="1"/>
    <col min="5116" max="5116" width="1.26953125" style="9" customWidth="1"/>
    <col min="5117" max="5117" width="5.26953125" style="9" customWidth="1"/>
    <col min="5118" max="5118" width="0.81640625" style="9" customWidth="1"/>
    <col min="5119" max="5119" width="3" style="9" customWidth="1"/>
    <col min="5120" max="5120" width="3.453125" style="9" customWidth="1"/>
    <col min="5121" max="5121" width="10.81640625" style="9" customWidth="1"/>
    <col min="5122" max="5122" width="14" style="9" customWidth="1"/>
    <col min="5123" max="5123" width="17.1796875" style="9" customWidth="1"/>
    <col min="5124" max="5124" width="15.54296875" style="9" customWidth="1"/>
    <col min="5125" max="5125" width="13.26953125" style="9" customWidth="1"/>
    <col min="5126" max="5126" width="12.26953125" style="9" customWidth="1"/>
    <col min="5127" max="5127" width="13.453125" style="9" customWidth="1"/>
    <col min="5128" max="5128" width="51.1796875" style="9" customWidth="1"/>
    <col min="5129" max="5129" width="59" style="9" customWidth="1"/>
    <col min="5130" max="5130" width="60.81640625" style="9" customWidth="1"/>
    <col min="5131" max="5131" width="42.453125" style="9" customWidth="1"/>
    <col min="5132" max="5132" width="15.453125" style="9" customWidth="1"/>
    <col min="5133" max="5133" width="19" style="9" customWidth="1"/>
    <col min="5134" max="5350" width="9.1796875" style="9" bestFit="1"/>
    <col min="5351" max="5351" width="2.453125" style="9" customWidth="1"/>
    <col min="5352" max="5352" width="40.26953125" style="9" customWidth="1"/>
    <col min="5353" max="5353" width="7.54296875" style="9" customWidth="1"/>
    <col min="5354" max="5354" width="4.26953125" style="9" customWidth="1"/>
    <col min="5355" max="5355" width="3" style="9" customWidth="1"/>
    <col min="5356" max="5356" width="5.1796875" style="9" customWidth="1"/>
    <col min="5357" max="5357" width="1.1796875" style="9" customWidth="1"/>
    <col min="5358" max="5358" width="3.453125" style="9" customWidth="1"/>
    <col min="5359" max="5359" width="3" style="9" customWidth="1"/>
    <col min="5360" max="5360" width="4" style="9" customWidth="1"/>
    <col min="5361" max="5361" width="3.1796875" style="9" customWidth="1"/>
    <col min="5362" max="5362" width="6.1796875" style="9" customWidth="1"/>
    <col min="5363" max="5363" width="4.26953125" style="9" customWidth="1"/>
    <col min="5364" max="5364" width="1.7265625" style="9" customWidth="1"/>
    <col min="5365" max="5365" width="3.453125" style="9" customWidth="1"/>
    <col min="5366" max="5366" width="2.7265625" style="9" customWidth="1"/>
    <col min="5367" max="5367" width="3.453125" style="9" customWidth="1"/>
    <col min="5368" max="5368" width="3.1796875" style="9" customWidth="1"/>
    <col min="5369" max="5369" width="5" style="9" customWidth="1"/>
    <col min="5370" max="5370" width="1.7265625" style="9" customWidth="1"/>
    <col min="5371" max="5371" width="4.81640625" style="9" customWidth="1"/>
    <col min="5372" max="5372" width="1.26953125" style="9" customWidth="1"/>
    <col min="5373" max="5373" width="5.26953125" style="9" customWidth="1"/>
    <col min="5374" max="5374" width="0.81640625" style="9" customWidth="1"/>
    <col min="5375" max="5375" width="3" style="9" customWidth="1"/>
    <col min="5376" max="5376" width="3.453125" style="9" customWidth="1"/>
    <col min="5377" max="5377" width="10.81640625" style="9" customWidth="1"/>
    <col min="5378" max="5378" width="14" style="9" customWidth="1"/>
    <col min="5379" max="5379" width="17.1796875" style="9" customWidth="1"/>
    <col min="5380" max="5380" width="15.54296875" style="9" customWidth="1"/>
    <col min="5381" max="5381" width="13.26953125" style="9" customWidth="1"/>
    <col min="5382" max="5382" width="12.26953125" style="9" customWidth="1"/>
    <col min="5383" max="5383" width="13.453125" style="9" customWidth="1"/>
    <col min="5384" max="5384" width="51.1796875" style="9" customWidth="1"/>
    <col min="5385" max="5385" width="59" style="9" customWidth="1"/>
    <col min="5386" max="5386" width="60.81640625" style="9" customWidth="1"/>
    <col min="5387" max="5387" width="42.453125" style="9" customWidth="1"/>
    <col min="5388" max="5388" width="15.453125" style="9" customWidth="1"/>
    <col min="5389" max="5389" width="19" style="9" customWidth="1"/>
    <col min="5390" max="5606" width="9.1796875" style="9" bestFit="1"/>
    <col min="5607" max="5607" width="2.453125" style="9" customWidth="1"/>
    <col min="5608" max="5608" width="40.26953125" style="9" customWidth="1"/>
    <col min="5609" max="5609" width="7.54296875" style="9" customWidth="1"/>
    <col min="5610" max="5610" width="4.26953125" style="9" customWidth="1"/>
    <col min="5611" max="5611" width="3" style="9" customWidth="1"/>
    <col min="5612" max="5612" width="5.1796875" style="9" customWidth="1"/>
    <col min="5613" max="5613" width="1.1796875" style="9" customWidth="1"/>
    <col min="5614" max="5614" width="3.453125" style="9" customWidth="1"/>
    <col min="5615" max="5615" width="3" style="9" customWidth="1"/>
    <col min="5616" max="5616" width="4" style="9" customWidth="1"/>
    <col min="5617" max="5617" width="3.1796875" style="9" customWidth="1"/>
    <col min="5618" max="5618" width="6.1796875" style="9" customWidth="1"/>
    <col min="5619" max="5619" width="4.26953125" style="9" customWidth="1"/>
    <col min="5620" max="5620" width="1.7265625" style="9" customWidth="1"/>
    <col min="5621" max="5621" width="3.453125" style="9" customWidth="1"/>
    <col min="5622" max="5622" width="2.7265625" style="9" customWidth="1"/>
    <col min="5623" max="5623" width="3.453125" style="9" customWidth="1"/>
    <col min="5624" max="5624" width="3.1796875" style="9" customWidth="1"/>
    <col min="5625" max="5625" width="5" style="9" customWidth="1"/>
    <col min="5626" max="5626" width="1.7265625" style="9" customWidth="1"/>
    <col min="5627" max="5627" width="4.81640625" style="9" customWidth="1"/>
    <col min="5628" max="5628" width="1.26953125" style="9" customWidth="1"/>
    <col min="5629" max="5629" width="5.26953125" style="9" customWidth="1"/>
    <col min="5630" max="5630" width="0.81640625" style="9" customWidth="1"/>
    <col min="5631" max="5631" width="3" style="9" customWidth="1"/>
    <col min="5632" max="5632" width="3.453125" style="9" customWidth="1"/>
    <col min="5633" max="5633" width="10.81640625" style="9" customWidth="1"/>
    <col min="5634" max="5634" width="14" style="9" customWidth="1"/>
    <col min="5635" max="5635" width="17.1796875" style="9" customWidth="1"/>
    <col min="5636" max="5636" width="15.54296875" style="9" customWidth="1"/>
    <col min="5637" max="5637" width="13.26953125" style="9" customWidth="1"/>
    <col min="5638" max="5638" width="12.26953125" style="9" customWidth="1"/>
    <col min="5639" max="5639" width="13.453125" style="9" customWidth="1"/>
    <col min="5640" max="5640" width="51.1796875" style="9" customWidth="1"/>
    <col min="5641" max="5641" width="59" style="9" customWidth="1"/>
    <col min="5642" max="5642" width="60.81640625" style="9" customWidth="1"/>
    <col min="5643" max="5643" width="42.453125" style="9" customWidth="1"/>
    <col min="5644" max="5644" width="15.453125" style="9" customWidth="1"/>
    <col min="5645" max="5645" width="19" style="9" customWidth="1"/>
    <col min="5646" max="5862" width="9.1796875" style="9" bestFit="1"/>
    <col min="5863" max="5863" width="2.453125" style="9" customWidth="1"/>
    <col min="5864" max="5864" width="40.26953125" style="9" customWidth="1"/>
    <col min="5865" max="5865" width="7.54296875" style="9" customWidth="1"/>
    <col min="5866" max="5866" width="4.26953125" style="9" customWidth="1"/>
    <col min="5867" max="5867" width="3" style="9" customWidth="1"/>
    <col min="5868" max="5868" width="5.1796875" style="9" customWidth="1"/>
    <col min="5869" max="5869" width="1.1796875" style="9" customWidth="1"/>
    <col min="5870" max="5870" width="3.453125" style="9" customWidth="1"/>
    <col min="5871" max="5871" width="3" style="9" customWidth="1"/>
    <col min="5872" max="5872" width="4" style="9" customWidth="1"/>
    <col min="5873" max="5873" width="3.1796875" style="9" customWidth="1"/>
    <col min="5874" max="5874" width="6.1796875" style="9" customWidth="1"/>
    <col min="5875" max="5875" width="4.26953125" style="9" customWidth="1"/>
    <col min="5876" max="5876" width="1.7265625" style="9" customWidth="1"/>
    <col min="5877" max="5877" width="3.453125" style="9" customWidth="1"/>
    <col min="5878" max="5878" width="2.7265625" style="9" customWidth="1"/>
    <col min="5879" max="5879" width="3.453125" style="9" customWidth="1"/>
    <col min="5880" max="5880" width="3.1796875" style="9" customWidth="1"/>
    <col min="5881" max="5881" width="5" style="9" customWidth="1"/>
    <col min="5882" max="5882" width="1.7265625" style="9" customWidth="1"/>
    <col min="5883" max="5883" width="4.81640625" style="9" customWidth="1"/>
    <col min="5884" max="5884" width="1.26953125" style="9" customWidth="1"/>
    <col min="5885" max="5885" width="5.26953125" style="9" customWidth="1"/>
    <col min="5886" max="5886" width="0.81640625" style="9" customWidth="1"/>
    <col min="5887" max="5887" width="3" style="9" customWidth="1"/>
    <col min="5888" max="5888" width="3.453125" style="9" customWidth="1"/>
    <col min="5889" max="5889" width="10.81640625" style="9" customWidth="1"/>
    <col min="5890" max="5890" width="14" style="9" customWidth="1"/>
    <col min="5891" max="5891" width="17.1796875" style="9" customWidth="1"/>
    <col min="5892" max="5892" width="15.54296875" style="9" customWidth="1"/>
    <col min="5893" max="5893" width="13.26953125" style="9" customWidth="1"/>
    <col min="5894" max="5894" width="12.26953125" style="9" customWidth="1"/>
    <col min="5895" max="5895" width="13.453125" style="9" customWidth="1"/>
    <col min="5896" max="5896" width="51.1796875" style="9" customWidth="1"/>
    <col min="5897" max="5897" width="59" style="9" customWidth="1"/>
    <col min="5898" max="5898" width="60.81640625" style="9" customWidth="1"/>
    <col min="5899" max="5899" width="42.453125" style="9" customWidth="1"/>
    <col min="5900" max="5900" width="15.453125" style="9" customWidth="1"/>
    <col min="5901" max="5901" width="19" style="9" customWidth="1"/>
    <col min="5902" max="6118" width="9.1796875" style="9" bestFit="1"/>
    <col min="6119" max="6119" width="2.453125" style="9" customWidth="1"/>
    <col min="6120" max="6120" width="40.26953125" style="9" customWidth="1"/>
    <col min="6121" max="6121" width="7.54296875" style="9" customWidth="1"/>
    <col min="6122" max="6122" width="4.26953125" style="9" customWidth="1"/>
    <col min="6123" max="6123" width="3" style="9" customWidth="1"/>
    <col min="6124" max="6124" width="5.1796875" style="9" customWidth="1"/>
    <col min="6125" max="6125" width="1.1796875" style="9" customWidth="1"/>
    <col min="6126" max="6126" width="3.453125" style="9" customWidth="1"/>
    <col min="6127" max="6127" width="3" style="9" customWidth="1"/>
    <col min="6128" max="6128" width="4" style="9" customWidth="1"/>
    <col min="6129" max="6129" width="3.1796875" style="9" customWidth="1"/>
    <col min="6130" max="6130" width="6.1796875" style="9" customWidth="1"/>
    <col min="6131" max="6131" width="4.26953125" style="9" customWidth="1"/>
    <col min="6132" max="6132" width="1.7265625" style="9" customWidth="1"/>
    <col min="6133" max="6133" width="3.453125" style="9" customWidth="1"/>
    <col min="6134" max="6134" width="2.7265625" style="9" customWidth="1"/>
    <col min="6135" max="6135" width="3.453125" style="9" customWidth="1"/>
    <col min="6136" max="6136" width="3.1796875" style="9" customWidth="1"/>
    <col min="6137" max="6137" width="5" style="9" customWidth="1"/>
    <col min="6138" max="6138" width="1.7265625" style="9" customWidth="1"/>
    <col min="6139" max="6139" width="4.81640625" style="9" customWidth="1"/>
    <col min="6140" max="6140" width="1.26953125" style="9" customWidth="1"/>
    <col min="6141" max="6141" width="5.26953125" style="9" customWidth="1"/>
    <col min="6142" max="6142" width="0.81640625" style="9" customWidth="1"/>
    <col min="6143" max="6143" width="3" style="9" customWidth="1"/>
    <col min="6144" max="6144" width="3.453125" style="9" customWidth="1"/>
    <col min="6145" max="6145" width="10.81640625" style="9" customWidth="1"/>
    <col min="6146" max="6146" width="14" style="9" customWidth="1"/>
    <col min="6147" max="6147" width="17.1796875" style="9" customWidth="1"/>
    <col min="6148" max="6148" width="15.54296875" style="9" customWidth="1"/>
    <col min="6149" max="6149" width="13.26953125" style="9" customWidth="1"/>
    <col min="6150" max="6150" width="12.26953125" style="9" customWidth="1"/>
    <col min="6151" max="6151" width="13.453125" style="9" customWidth="1"/>
    <col min="6152" max="6152" width="51.1796875" style="9" customWidth="1"/>
    <col min="6153" max="6153" width="59" style="9" customWidth="1"/>
    <col min="6154" max="6154" width="60.81640625" style="9" customWidth="1"/>
    <col min="6155" max="6155" width="42.453125" style="9" customWidth="1"/>
    <col min="6156" max="6156" width="15.453125" style="9" customWidth="1"/>
    <col min="6157" max="6157" width="19" style="9" customWidth="1"/>
    <col min="6158" max="6374" width="9.1796875" style="9" bestFit="1"/>
    <col min="6375" max="6375" width="2.453125" style="9" customWidth="1"/>
    <col min="6376" max="6376" width="40.26953125" style="9" customWidth="1"/>
    <col min="6377" max="6377" width="7.54296875" style="9" customWidth="1"/>
    <col min="6378" max="6378" width="4.26953125" style="9" customWidth="1"/>
    <col min="6379" max="6379" width="3" style="9" customWidth="1"/>
    <col min="6380" max="6380" width="5.1796875" style="9" customWidth="1"/>
    <col min="6381" max="6381" width="1.1796875" style="9" customWidth="1"/>
    <col min="6382" max="6382" width="3.453125" style="9" customWidth="1"/>
    <col min="6383" max="6383" width="3" style="9" customWidth="1"/>
    <col min="6384" max="6384" width="4" style="9" customWidth="1"/>
    <col min="6385" max="6385" width="3.1796875" style="9" customWidth="1"/>
    <col min="6386" max="6386" width="6.1796875" style="9" customWidth="1"/>
    <col min="6387" max="6387" width="4.26953125" style="9" customWidth="1"/>
    <col min="6388" max="6388" width="1.7265625" style="9" customWidth="1"/>
    <col min="6389" max="6389" width="3.453125" style="9" customWidth="1"/>
    <col min="6390" max="6390" width="2.7265625" style="9" customWidth="1"/>
    <col min="6391" max="6391" width="3.453125" style="9" customWidth="1"/>
    <col min="6392" max="6392" width="3.1796875" style="9" customWidth="1"/>
    <col min="6393" max="6393" width="5" style="9" customWidth="1"/>
    <col min="6394" max="6394" width="1.7265625" style="9" customWidth="1"/>
    <col min="6395" max="6395" width="4.81640625" style="9" customWidth="1"/>
    <col min="6396" max="6396" width="1.26953125" style="9" customWidth="1"/>
    <col min="6397" max="6397" width="5.26953125" style="9" customWidth="1"/>
    <col min="6398" max="6398" width="0.81640625" style="9" customWidth="1"/>
    <col min="6399" max="6399" width="3" style="9" customWidth="1"/>
    <col min="6400" max="6400" width="3.453125" style="9" customWidth="1"/>
    <col min="6401" max="6401" width="10.81640625" style="9" customWidth="1"/>
    <col min="6402" max="6402" width="14" style="9" customWidth="1"/>
    <col min="6403" max="6403" width="17.1796875" style="9" customWidth="1"/>
    <col min="6404" max="6404" width="15.54296875" style="9" customWidth="1"/>
    <col min="6405" max="6405" width="13.26953125" style="9" customWidth="1"/>
    <col min="6406" max="6406" width="12.26953125" style="9" customWidth="1"/>
    <col min="6407" max="6407" width="13.453125" style="9" customWidth="1"/>
    <col min="6408" max="6408" width="51.1796875" style="9" customWidth="1"/>
    <col min="6409" max="6409" width="59" style="9" customWidth="1"/>
    <col min="6410" max="6410" width="60.81640625" style="9" customWidth="1"/>
    <col min="6411" max="6411" width="42.453125" style="9" customWidth="1"/>
    <col min="6412" max="6412" width="15.453125" style="9" customWidth="1"/>
    <col min="6413" max="6413" width="19" style="9" customWidth="1"/>
    <col min="6414" max="6630" width="9.1796875" style="9" bestFit="1"/>
    <col min="6631" max="6631" width="2.453125" style="9" customWidth="1"/>
    <col min="6632" max="6632" width="40.26953125" style="9" customWidth="1"/>
    <col min="6633" max="6633" width="7.54296875" style="9" customWidth="1"/>
    <col min="6634" max="6634" width="4.26953125" style="9" customWidth="1"/>
    <col min="6635" max="6635" width="3" style="9" customWidth="1"/>
    <col min="6636" max="6636" width="5.1796875" style="9" customWidth="1"/>
    <col min="6637" max="6637" width="1.1796875" style="9" customWidth="1"/>
    <col min="6638" max="6638" width="3.453125" style="9" customWidth="1"/>
    <col min="6639" max="6639" width="3" style="9" customWidth="1"/>
    <col min="6640" max="6640" width="4" style="9" customWidth="1"/>
    <col min="6641" max="6641" width="3.1796875" style="9" customWidth="1"/>
    <col min="6642" max="6642" width="6.1796875" style="9" customWidth="1"/>
    <col min="6643" max="6643" width="4.26953125" style="9" customWidth="1"/>
    <col min="6644" max="6644" width="1.7265625" style="9" customWidth="1"/>
    <col min="6645" max="6645" width="3.453125" style="9" customWidth="1"/>
    <col min="6646" max="6646" width="2.7265625" style="9" customWidth="1"/>
    <col min="6647" max="6647" width="3.453125" style="9" customWidth="1"/>
    <col min="6648" max="6648" width="3.1796875" style="9" customWidth="1"/>
    <col min="6649" max="6649" width="5" style="9" customWidth="1"/>
    <col min="6650" max="6650" width="1.7265625" style="9" customWidth="1"/>
    <col min="6651" max="6651" width="4.81640625" style="9" customWidth="1"/>
    <col min="6652" max="6652" width="1.26953125" style="9" customWidth="1"/>
    <col min="6653" max="6653" width="5.26953125" style="9" customWidth="1"/>
    <col min="6654" max="6654" width="0.81640625" style="9" customWidth="1"/>
    <col min="6655" max="6655" width="3" style="9" customWidth="1"/>
    <col min="6656" max="6656" width="3.453125" style="9" customWidth="1"/>
    <col min="6657" max="6657" width="10.81640625" style="9" customWidth="1"/>
    <col min="6658" max="6658" width="14" style="9" customWidth="1"/>
    <col min="6659" max="6659" width="17.1796875" style="9" customWidth="1"/>
    <col min="6660" max="6660" width="15.54296875" style="9" customWidth="1"/>
    <col min="6661" max="6661" width="13.26953125" style="9" customWidth="1"/>
    <col min="6662" max="6662" width="12.26953125" style="9" customWidth="1"/>
    <col min="6663" max="6663" width="13.453125" style="9" customWidth="1"/>
    <col min="6664" max="6664" width="51.1796875" style="9" customWidth="1"/>
    <col min="6665" max="6665" width="59" style="9" customWidth="1"/>
    <col min="6666" max="6666" width="60.81640625" style="9" customWidth="1"/>
    <col min="6667" max="6667" width="42.453125" style="9" customWidth="1"/>
    <col min="6668" max="6668" width="15.453125" style="9" customWidth="1"/>
    <col min="6669" max="6669" width="19" style="9" customWidth="1"/>
    <col min="6670" max="6886" width="9.1796875" style="9" bestFit="1"/>
    <col min="6887" max="6887" width="2.453125" style="9" customWidth="1"/>
    <col min="6888" max="6888" width="40.26953125" style="9" customWidth="1"/>
    <col min="6889" max="6889" width="7.54296875" style="9" customWidth="1"/>
    <col min="6890" max="6890" width="4.26953125" style="9" customWidth="1"/>
    <col min="6891" max="6891" width="3" style="9" customWidth="1"/>
    <col min="6892" max="6892" width="5.1796875" style="9" customWidth="1"/>
    <col min="6893" max="6893" width="1.1796875" style="9" customWidth="1"/>
    <col min="6894" max="6894" width="3.453125" style="9" customWidth="1"/>
    <col min="6895" max="6895" width="3" style="9" customWidth="1"/>
    <col min="6896" max="6896" width="4" style="9" customWidth="1"/>
    <col min="6897" max="6897" width="3.1796875" style="9" customWidth="1"/>
    <col min="6898" max="6898" width="6.1796875" style="9" customWidth="1"/>
    <col min="6899" max="6899" width="4.26953125" style="9" customWidth="1"/>
    <col min="6900" max="6900" width="1.7265625" style="9" customWidth="1"/>
    <col min="6901" max="6901" width="3.453125" style="9" customWidth="1"/>
    <col min="6902" max="6902" width="2.7265625" style="9" customWidth="1"/>
    <col min="6903" max="6903" width="3.453125" style="9" customWidth="1"/>
    <col min="6904" max="6904" width="3.1796875" style="9" customWidth="1"/>
    <col min="6905" max="6905" width="5" style="9" customWidth="1"/>
    <col min="6906" max="6906" width="1.7265625" style="9" customWidth="1"/>
    <col min="6907" max="6907" width="4.81640625" style="9" customWidth="1"/>
    <col min="6908" max="6908" width="1.26953125" style="9" customWidth="1"/>
    <col min="6909" max="6909" width="5.26953125" style="9" customWidth="1"/>
    <col min="6910" max="6910" width="0.81640625" style="9" customWidth="1"/>
    <col min="6911" max="6911" width="3" style="9" customWidth="1"/>
    <col min="6912" max="6912" width="3.453125" style="9" customWidth="1"/>
    <col min="6913" max="6913" width="10.81640625" style="9" customWidth="1"/>
    <col min="6914" max="6914" width="14" style="9" customWidth="1"/>
    <col min="6915" max="6915" width="17.1796875" style="9" customWidth="1"/>
    <col min="6916" max="6916" width="15.54296875" style="9" customWidth="1"/>
    <col min="6917" max="6917" width="13.26953125" style="9" customWidth="1"/>
    <col min="6918" max="6918" width="12.26953125" style="9" customWidth="1"/>
    <col min="6919" max="6919" width="13.453125" style="9" customWidth="1"/>
    <col min="6920" max="6920" width="51.1796875" style="9" customWidth="1"/>
    <col min="6921" max="6921" width="59" style="9" customWidth="1"/>
    <col min="6922" max="6922" width="60.81640625" style="9" customWidth="1"/>
    <col min="6923" max="6923" width="42.453125" style="9" customWidth="1"/>
    <col min="6924" max="6924" width="15.453125" style="9" customWidth="1"/>
    <col min="6925" max="6925" width="19" style="9" customWidth="1"/>
    <col min="6926" max="7142" width="9.1796875" style="9" bestFit="1"/>
    <col min="7143" max="7143" width="2.453125" style="9" customWidth="1"/>
    <col min="7144" max="7144" width="40.26953125" style="9" customWidth="1"/>
    <col min="7145" max="7145" width="7.54296875" style="9" customWidth="1"/>
    <col min="7146" max="7146" width="4.26953125" style="9" customWidth="1"/>
    <col min="7147" max="7147" width="3" style="9" customWidth="1"/>
    <col min="7148" max="7148" width="5.1796875" style="9" customWidth="1"/>
    <col min="7149" max="7149" width="1.1796875" style="9" customWidth="1"/>
    <col min="7150" max="7150" width="3.453125" style="9" customWidth="1"/>
    <col min="7151" max="7151" width="3" style="9" customWidth="1"/>
    <col min="7152" max="7152" width="4" style="9" customWidth="1"/>
    <col min="7153" max="7153" width="3.1796875" style="9" customWidth="1"/>
    <col min="7154" max="7154" width="6.1796875" style="9" customWidth="1"/>
    <col min="7155" max="7155" width="4.26953125" style="9" customWidth="1"/>
    <col min="7156" max="7156" width="1.7265625" style="9" customWidth="1"/>
    <col min="7157" max="7157" width="3.453125" style="9" customWidth="1"/>
    <col min="7158" max="7158" width="2.7265625" style="9" customWidth="1"/>
    <col min="7159" max="7159" width="3.453125" style="9" customWidth="1"/>
    <col min="7160" max="7160" width="3.1796875" style="9" customWidth="1"/>
    <col min="7161" max="7161" width="5" style="9" customWidth="1"/>
    <col min="7162" max="7162" width="1.7265625" style="9" customWidth="1"/>
    <col min="7163" max="7163" width="4.81640625" style="9" customWidth="1"/>
    <col min="7164" max="7164" width="1.26953125" style="9" customWidth="1"/>
    <col min="7165" max="7165" width="5.26953125" style="9" customWidth="1"/>
    <col min="7166" max="7166" width="0.81640625" style="9" customWidth="1"/>
    <col min="7167" max="7167" width="3" style="9" customWidth="1"/>
    <col min="7168" max="7168" width="3.453125" style="9" customWidth="1"/>
    <col min="7169" max="7169" width="10.81640625" style="9" customWidth="1"/>
    <col min="7170" max="7170" width="14" style="9" customWidth="1"/>
    <col min="7171" max="7171" width="17.1796875" style="9" customWidth="1"/>
    <col min="7172" max="7172" width="15.54296875" style="9" customWidth="1"/>
    <col min="7173" max="7173" width="13.26953125" style="9" customWidth="1"/>
    <col min="7174" max="7174" width="12.26953125" style="9" customWidth="1"/>
    <col min="7175" max="7175" width="13.453125" style="9" customWidth="1"/>
    <col min="7176" max="7176" width="51.1796875" style="9" customWidth="1"/>
    <col min="7177" max="7177" width="59" style="9" customWidth="1"/>
    <col min="7178" max="7178" width="60.81640625" style="9" customWidth="1"/>
    <col min="7179" max="7179" width="42.453125" style="9" customWidth="1"/>
    <col min="7180" max="7180" width="15.453125" style="9" customWidth="1"/>
    <col min="7181" max="7181" width="19" style="9" customWidth="1"/>
    <col min="7182" max="7398" width="9.1796875" style="9" bestFit="1"/>
    <col min="7399" max="7399" width="2.453125" style="9" customWidth="1"/>
    <col min="7400" max="7400" width="40.26953125" style="9" customWidth="1"/>
    <col min="7401" max="7401" width="7.54296875" style="9" customWidth="1"/>
    <col min="7402" max="7402" width="4.26953125" style="9" customWidth="1"/>
    <col min="7403" max="7403" width="3" style="9" customWidth="1"/>
    <col min="7404" max="7404" width="5.1796875" style="9" customWidth="1"/>
    <col min="7405" max="7405" width="1.1796875" style="9" customWidth="1"/>
    <col min="7406" max="7406" width="3.453125" style="9" customWidth="1"/>
    <col min="7407" max="7407" width="3" style="9" customWidth="1"/>
    <col min="7408" max="7408" width="4" style="9" customWidth="1"/>
    <col min="7409" max="7409" width="3.1796875" style="9" customWidth="1"/>
    <col min="7410" max="7410" width="6.1796875" style="9" customWidth="1"/>
    <col min="7411" max="7411" width="4.26953125" style="9" customWidth="1"/>
    <col min="7412" max="7412" width="1.7265625" style="9" customWidth="1"/>
    <col min="7413" max="7413" width="3.453125" style="9" customWidth="1"/>
    <col min="7414" max="7414" width="2.7265625" style="9" customWidth="1"/>
    <col min="7415" max="7415" width="3.453125" style="9" customWidth="1"/>
    <col min="7416" max="7416" width="3.1796875" style="9" customWidth="1"/>
    <col min="7417" max="7417" width="5" style="9" customWidth="1"/>
    <col min="7418" max="7418" width="1.7265625" style="9" customWidth="1"/>
    <col min="7419" max="7419" width="4.81640625" style="9" customWidth="1"/>
    <col min="7420" max="7420" width="1.26953125" style="9" customWidth="1"/>
    <col min="7421" max="7421" width="5.26953125" style="9" customWidth="1"/>
    <col min="7422" max="7422" width="0.81640625" style="9" customWidth="1"/>
    <col min="7423" max="7423" width="3" style="9" customWidth="1"/>
    <col min="7424" max="7424" width="3.453125" style="9" customWidth="1"/>
    <col min="7425" max="7425" width="10.81640625" style="9" customWidth="1"/>
    <col min="7426" max="7426" width="14" style="9" customWidth="1"/>
    <col min="7427" max="7427" width="17.1796875" style="9" customWidth="1"/>
    <col min="7428" max="7428" width="15.54296875" style="9" customWidth="1"/>
    <col min="7429" max="7429" width="13.26953125" style="9" customWidth="1"/>
    <col min="7430" max="7430" width="12.26953125" style="9" customWidth="1"/>
    <col min="7431" max="7431" width="13.453125" style="9" customWidth="1"/>
    <col min="7432" max="7432" width="51.1796875" style="9" customWidth="1"/>
    <col min="7433" max="7433" width="59" style="9" customWidth="1"/>
    <col min="7434" max="7434" width="60.81640625" style="9" customWidth="1"/>
    <col min="7435" max="7435" width="42.453125" style="9" customWidth="1"/>
    <col min="7436" max="7436" width="15.453125" style="9" customWidth="1"/>
    <col min="7437" max="7437" width="19" style="9" customWidth="1"/>
    <col min="7438" max="7654" width="9.1796875" style="9" bestFit="1"/>
    <col min="7655" max="7655" width="2.453125" style="9" customWidth="1"/>
    <col min="7656" max="7656" width="40.26953125" style="9" customWidth="1"/>
    <col min="7657" max="7657" width="7.54296875" style="9" customWidth="1"/>
    <col min="7658" max="7658" width="4.26953125" style="9" customWidth="1"/>
    <col min="7659" max="7659" width="3" style="9" customWidth="1"/>
    <col min="7660" max="7660" width="5.1796875" style="9" customWidth="1"/>
    <col min="7661" max="7661" width="1.1796875" style="9" customWidth="1"/>
    <col min="7662" max="7662" width="3.453125" style="9" customWidth="1"/>
    <col min="7663" max="7663" width="3" style="9" customWidth="1"/>
    <col min="7664" max="7664" width="4" style="9" customWidth="1"/>
    <col min="7665" max="7665" width="3.1796875" style="9" customWidth="1"/>
    <col min="7666" max="7666" width="6.1796875" style="9" customWidth="1"/>
    <col min="7667" max="7667" width="4.26953125" style="9" customWidth="1"/>
    <col min="7668" max="7668" width="1.7265625" style="9" customWidth="1"/>
    <col min="7669" max="7669" width="3.453125" style="9" customWidth="1"/>
    <col min="7670" max="7670" width="2.7265625" style="9" customWidth="1"/>
    <col min="7671" max="7671" width="3.453125" style="9" customWidth="1"/>
    <col min="7672" max="7672" width="3.1796875" style="9" customWidth="1"/>
    <col min="7673" max="7673" width="5" style="9" customWidth="1"/>
    <col min="7674" max="7674" width="1.7265625" style="9" customWidth="1"/>
    <col min="7675" max="7675" width="4.81640625" style="9" customWidth="1"/>
    <col min="7676" max="7676" width="1.26953125" style="9" customWidth="1"/>
    <col min="7677" max="7677" width="5.26953125" style="9" customWidth="1"/>
    <col min="7678" max="7678" width="0.81640625" style="9" customWidth="1"/>
    <col min="7679" max="7679" width="3" style="9" customWidth="1"/>
    <col min="7680" max="7680" width="3.453125" style="9" customWidth="1"/>
    <col min="7681" max="7681" width="10.81640625" style="9" customWidth="1"/>
    <col min="7682" max="7682" width="14" style="9" customWidth="1"/>
    <col min="7683" max="7683" width="17.1796875" style="9" customWidth="1"/>
    <col min="7684" max="7684" width="15.54296875" style="9" customWidth="1"/>
    <col min="7685" max="7685" width="13.26953125" style="9" customWidth="1"/>
    <col min="7686" max="7686" width="12.26953125" style="9" customWidth="1"/>
    <col min="7687" max="7687" width="13.453125" style="9" customWidth="1"/>
    <col min="7688" max="7688" width="51.1796875" style="9" customWidth="1"/>
    <col min="7689" max="7689" width="59" style="9" customWidth="1"/>
    <col min="7690" max="7690" width="60.81640625" style="9" customWidth="1"/>
    <col min="7691" max="7691" width="42.453125" style="9" customWidth="1"/>
    <col min="7692" max="7692" width="15.453125" style="9" customWidth="1"/>
    <col min="7693" max="7693" width="19" style="9" customWidth="1"/>
    <col min="7694" max="7910" width="9.1796875" style="9" bestFit="1"/>
    <col min="7911" max="7911" width="2.453125" style="9" customWidth="1"/>
    <col min="7912" max="7912" width="40.26953125" style="9" customWidth="1"/>
    <col min="7913" max="7913" width="7.54296875" style="9" customWidth="1"/>
    <col min="7914" max="7914" width="4.26953125" style="9" customWidth="1"/>
    <col min="7915" max="7915" width="3" style="9" customWidth="1"/>
    <col min="7916" max="7916" width="5.1796875" style="9" customWidth="1"/>
    <col min="7917" max="7917" width="1.1796875" style="9" customWidth="1"/>
    <col min="7918" max="7918" width="3.453125" style="9" customWidth="1"/>
    <col min="7919" max="7919" width="3" style="9" customWidth="1"/>
    <col min="7920" max="7920" width="4" style="9" customWidth="1"/>
    <col min="7921" max="7921" width="3.1796875" style="9" customWidth="1"/>
    <col min="7922" max="7922" width="6.1796875" style="9" customWidth="1"/>
    <col min="7923" max="7923" width="4.26953125" style="9" customWidth="1"/>
    <col min="7924" max="7924" width="1.7265625" style="9" customWidth="1"/>
    <col min="7925" max="7925" width="3.453125" style="9" customWidth="1"/>
    <col min="7926" max="7926" width="2.7265625" style="9" customWidth="1"/>
    <col min="7927" max="7927" width="3.453125" style="9" customWidth="1"/>
    <col min="7928" max="7928" width="3.1796875" style="9" customWidth="1"/>
    <col min="7929" max="7929" width="5" style="9" customWidth="1"/>
    <col min="7930" max="7930" width="1.7265625" style="9" customWidth="1"/>
    <col min="7931" max="7931" width="4.81640625" style="9" customWidth="1"/>
    <col min="7932" max="7932" width="1.26953125" style="9" customWidth="1"/>
    <col min="7933" max="7933" width="5.26953125" style="9" customWidth="1"/>
    <col min="7934" max="7934" width="0.81640625" style="9" customWidth="1"/>
    <col min="7935" max="7935" width="3" style="9" customWidth="1"/>
    <col min="7936" max="7936" width="3.453125" style="9" customWidth="1"/>
    <col min="7937" max="7937" width="10.81640625" style="9" customWidth="1"/>
    <col min="7938" max="7938" width="14" style="9" customWidth="1"/>
    <col min="7939" max="7939" width="17.1796875" style="9" customWidth="1"/>
    <col min="7940" max="7940" width="15.54296875" style="9" customWidth="1"/>
    <col min="7941" max="7941" width="13.26953125" style="9" customWidth="1"/>
    <col min="7942" max="7942" width="12.26953125" style="9" customWidth="1"/>
    <col min="7943" max="7943" width="13.453125" style="9" customWidth="1"/>
    <col min="7944" max="7944" width="51.1796875" style="9" customWidth="1"/>
    <col min="7945" max="7945" width="59" style="9" customWidth="1"/>
    <col min="7946" max="7946" width="60.81640625" style="9" customWidth="1"/>
    <col min="7947" max="7947" width="42.453125" style="9" customWidth="1"/>
    <col min="7948" max="7948" width="15.453125" style="9" customWidth="1"/>
    <col min="7949" max="7949" width="19" style="9" customWidth="1"/>
    <col min="7950" max="8166" width="9.1796875" style="9" bestFit="1"/>
    <col min="8167" max="8167" width="2.453125" style="9" customWidth="1"/>
    <col min="8168" max="8168" width="40.26953125" style="9" customWidth="1"/>
    <col min="8169" max="8169" width="7.54296875" style="9" customWidth="1"/>
    <col min="8170" max="8170" width="4.26953125" style="9" customWidth="1"/>
    <col min="8171" max="8171" width="3" style="9" customWidth="1"/>
    <col min="8172" max="8172" width="5.1796875" style="9" customWidth="1"/>
    <col min="8173" max="8173" width="1.1796875" style="9" customWidth="1"/>
    <col min="8174" max="8174" width="3.453125" style="9" customWidth="1"/>
    <col min="8175" max="8175" width="3" style="9" customWidth="1"/>
    <col min="8176" max="8176" width="4" style="9" customWidth="1"/>
    <col min="8177" max="8177" width="3.1796875" style="9" customWidth="1"/>
    <col min="8178" max="8178" width="6.1796875" style="9" customWidth="1"/>
    <col min="8179" max="8179" width="4.26953125" style="9" customWidth="1"/>
    <col min="8180" max="8180" width="1.7265625" style="9" customWidth="1"/>
    <col min="8181" max="8181" width="3.453125" style="9" customWidth="1"/>
    <col min="8182" max="8182" width="2.7265625" style="9" customWidth="1"/>
    <col min="8183" max="8183" width="3.453125" style="9" customWidth="1"/>
    <col min="8184" max="8184" width="3.1796875" style="9" customWidth="1"/>
    <col min="8185" max="8185" width="5" style="9" customWidth="1"/>
    <col min="8186" max="8186" width="1.7265625" style="9" customWidth="1"/>
    <col min="8187" max="8187" width="4.81640625" style="9" customWidth="1"/>
    <col min="8188" max="8188" width="1.26953125" style="9" customWidth="1"/>
    <col min="8189" max="8189" width="5.26953125" style="9" customWidth="1"/>
    <col min="8190" max="8190" width="0.81640625" style="9" customWidth="1"/>
    <col min="8191" max="8191" width="3" style="9" customWidth="1"/>
    <col min="8192" max="8192" width="3.453125" style="9" customWidth="1"/>
    <col min="8193" max="8193" width="10.81640625" style="9" customWidth="1"/>
    <col min="8194" max="8194" width="14" style="9" customWidth="1"/>
    <col min="8195" max="8195" width="17.1796875" style="9" customWidth="1"/>
    <col min="8196" max="8196" width="15.54296875" style="9" customWidth="1"/>
    <col min="8197" max="8197" width="13.26953125" style="9" customWidth="1"/>
    <col min="8198" max="8198" width="12.26953125" style="9" customWidth="1"/>
    <col min="8199" max="8199" width="13.453125" style="9" customWidth="1"/>
    <col min="8200" max="8200" width="51.1796875" style="9" customWidth="1"/>
    <col min="8201" max="8201" width="59" style="9" customWidth="1"/>
    <col min="8202" max="8202" width="60.81640625" style="9" customWidth="1"/>
    <col min="8203" max="8203" width="42.453125" style="9" customWidth="1"/>
    <col min="8204" max="8204" width="15.453125" style="9" customWidth="1"/>
    <col min="8205" max="8205" width="19" style="9" customWidth="1"/>
    <col min="8206" max="8422" width="9.1796875" style="9" bestFit="1"/>
    <col min="8423" max="8423" width="2.453125" style="9" customWidth="1"/>
    <col min="8424" max="8424" width="40.26953125" style="9" customWidth="1"/>
    <col min="8425" max="8425" width="7.54296875" style="9" customWidth="1"/>
    <col min="8426" max="8426" width="4.26953125" style="9" customWidth="1"/>
    <col min="8427" max="8427" width="3" style="9" customWidth="1"/>
    <col min="8428" max="8428" width="5.1796875" style="9" customWidth="1"/>
    <col min="8429" max="8429" width="1.1796875" style="9" customWidth="1"/>
    <col min="8430" max="8430" width="3.453125" style="9" customWidth="1"/>
    <col min="8431" max="8431" width="3" style="9" customWidth="1"/>
    <col min="8432" max="8432" width="4" style="9" customWidth="1"/>
    <col min="8433" max="8433" width="3.1796875" style="9" customWidth="1"/>
    <col min="8434" max="8434" width="6.1796875" style="9" customWidth="1"/>
    <col min="8435" max="8435" width="4.26953125" style="9" customWidth="1"/>
    <col min="8436" max="8436" width="1.7265625" style="9" customWidth="1"/>
    <col min="8437" max="8437" width="3.453125" style="9" customWidth="1"/>
    <col min="8438" max="8438" width="2.7265625" style="9" customWidth="1"/>
    <col min="8439" max="8439" width="3.453125" style="9" customWidth="1"/>
    <col min="8440" max="8440" width="3.1796875" style="9" customWidth="1"/>
    <col min="8441" max="8441" width="5" style="9" customWidth="1"/>
    <col min="8442" max="8442" width="1.7265625" style="9" customWidth="1"/>
    <col min="8443" max="8443" width="4.81640625" style="9" customWidth="1"/>
    <col min="8444" max="8444" width="1.26953125" style="9" customWidth="1"/>
    <col min="8445" max="8445" width="5.26953125" style="9" customWidth="1"/>
    <col min="8446" max="8446" width="0.81640625" style="9" customWidth="1"/>
    <col min="8447" max="8447" width="3" style="9" customWidth="1"/>
    <col min="8448" max="8448" width="3.453125" style="9" customWidth="1"/>
    <col min="8449" max="8449" width="10.81640625" style="9" customWidth="1"/>
    <col min="8450" max="8450" width="14" style="9" customWidth="1"/>
    <col min="8451" max="8451" width="17.1796875" style="9" customWidth="1"/>
    <col min="8452" max="8452" width="15.54296875" style="9" customWidth="1"/>
    <col min="8453" max="8453" width="13.26953125" style="9" customWidth="1"/>
    <col min="8454" max="8454" width="12.26953125" style="9" customWidth="1"/>
    <col min="8455" max="8455" width="13.453125" style="9" customWidth="1"/>
    <col min="8456" max="8456" width="51.1796875" style="9" customWidth="1"/>
    <col min="8457" max="8457" width="59" style="9" customWidth="1"/>
    <col min="8458" max="8458" width="60.81640625" style="9" customWidth="1"/>
    <col min="8459" max="8459" width="42.453125" style="9" customWidth="1"/>
    <col min="8460" max="8460" width="15.453125" style="9" customWidth="1"/>
    <col min="8461" max="8461" width="19" style="9" customWidth="1"/>
    <col min="8462" max="8678" width="9.1796875" style="9" bestFit="1"/>
    <col min="8679" max="8679" width="2.453125" style="9" customWidth="1"/>
    <col min="8680" max="8680" width="40.26953125" style="9" customWidth="1"/>
    <col min="8681" max="8681" width="7.54296875" style="9" customWidth="1"/>
    <col min="8682" max="8682" width="4.26953125" style="9" customWidth="1"/>
    <col min="8683" max="8683" width="3" style="9" customWidth="1"/>
    <col min="8684" max="8684" width="5.1796875" style="9" customWidth="1"/>
    <col min="8685" max="8685" width="1.1796875" style="9" customWidth="1"/>
    <col min="8686" max="8686" width="3.453125" style="9" customWidth="1"/>
    <col min="8687" max="8687" width="3" style="9" customWidth="1"/>
    <col min="8688" max="8688" width="4" style="9" customWidth="1"/>
    <col min="8689" max="8689" width="3.1796875" style="9" customWidth="1"/>
    <col min="8690" max="8690" width="6.1796875" style="9" customWidth="1"/>
    <col min="8691" max="8691" width="4.26953125" style="9" customWidth="1"/>
    <col min="8692" max="8692" width="1.7265625" style="9" customWidth="1"/>
    <col min="8693" max="8693" width="3.453125" style="9" customWidth="1"/>
    <col min="8694" max="8694" width="2.7265625" style="9" customWidth="1"/>
    <col min="8695" max="8695" width="3.453125" style="9" customWidth="1"/>
    <col min="8696" max="8696" width="3.1796875" style="9" customWidth="1"/>
    <col min="8697" max="8697" width="5" style="9" customWidth="1"/>
    <col min="8698" max="8698" width="1.7265625" style="9" customWidth="1"/>
    <col min="8699" max="8699" width="4.81640625" style="9" customWidth="1"/>
    <col min="8700" max="8700" width="1.26953125" style="9" customWidth="1"/>
    <col min="8701" max="8701" width="5.26953125" style="9" customWidth="1"/>
    <col min="8702" max="8702" width="0.81640625" style="9" customWidth="1"/>
    <col min="8703" max="8703" width="3" style="9" customWidth="1"/>
    <col min="8704" max="8704" width="3.453125" style="9" customWidth="1"/>
    <col min="8705" max="8705" width="10.81640625" style="9" customWidth="1"/>
    <col min="8706" max="8706" width="14" style="9" customWidth="1"/>
    <col min="8707" max="8707" width="17.1796875" style="9" customWidth="1"/>
    <col min="8708" max="8708" width="15.54296875" style="9" customWidth="1"/>
    <col min="8709" max="8709" width="13.26953125" style="9" customWidth="1"/>
    <col min="8710" max="8710" width="12.26953125" style="9" customWidth="1"/>
    <col min="8711" max="8711" width="13.453125" style="9" customWidth="1"/>
    <col min="8712" max="8712" width="51.1796875" style="9" customWidth="1"/>
    <col min="8713" max="8713" width="59" style="9" customWidth="1"/>
    <col min="8714" max="8714" width="60.81640625" style="9" customWidth="1"/>
    <col min="8715" max="8715" width="42.453125" style="9" customWidth="1"/>
    <col min="8716" max="8716" width="15.453125" style="9" customWidth="1"/>
    <col min="8717" max="8717" width="19" style="9" customWidth="1"/>
    <col min="8718" max="8934" width="9.1796875" style="9" bestFit="1"/>
    <col min="8935" max="8935" width="2.453125" style="9" customWidth="1"/>
    <col min="8936" max="8936" width="40.26953125" style="9" customWidth="1"/>
    <col min="8937" max="8937" width="7.54296875" style="9" customWidth="1"/>
    <col min="8938" max="8938" width="4.26953125" style="9" customWidth="1"/>
    <col min="8939" max="8939" width="3" style="9" customWidth="1"/>
    <col min="8940" max="8940" width="5.1796875" style="9" customWidth="1"/>
    <col min="8941" max="8941" width="1.1796875" style="9" customWidth="1"/>
    <col min="8942" max="8942" width="3.453125" style="9" customWidth="1"/>
    <col min="8943" max="8943" width="3" style="9" customWidth="1"/>
    <col min="8944" max="8944" width="4" style="9" customWidth="1"/>
    <col min="8945" max="8945" width="3.1796875" style="9" customWidth="1"/>
    <col min="8946" max="8946" width="6.1796875" style="9" customWidth="1"/>
    <col min="8947" max="8947" width="4.26953125" style="9" customWidth="1"/>
    <col min="8948" max="8948" width="1.7265625" style="9" customWidth="1"/>
    <col min="8949" max="8949" width="3.453125" style="9" customWidth="1"/>
    <col min="8950" max="8950" width="2.7265625" style="9" customWidth="1"/>
    <col min="8951" max="8951" width="3.453125" style="9" customWidth="1"/>
    <col min="8952" max="8952" width="3.1796875" style="9" customWidth="1"/>
    <col min="8953" max="8953" width="5" style="9" customWidth="1"/>
    <col min="8954" max="8954" width="1.7265625" style="9" customWidth="1"/>
    <col min="8955" max="8955" width="4.81640625" style="9" customWidth="1"/>
    <col min="8956" max="8956" width="1.26953125" style="9" customWidth="1"/>
    <col min="8957" max="8957" width="5.26953125" style="9" customWidth="1"/>
    <col min="8958" max="8958" width="0.81640625" style="9" customWidth="1"/>
    <col min="8959" max="8959" width="3" style="9" customWidth="1"/>
    <col min="8960" max="8960" width="3.453125" style="9" customWidth="1"/>
    <col min="8961" max="8961" width="10.81640625" style="9" customWidth="1"/>
    <col min="8962" max="8962" width="14" style="9" customWidth="1"/>
    <col min="8963" max="8963" width="17.1796875" style="9" customWidth="1"/>
    <col min="8964" max="8964" width="15.54296875" style="9" customWidth="1"/>
    <col min="8965" max="8965" width="13.26953125" style="9" customWidth="1"/>
    <col min="8966" max="8966" width="12.26953125" style="9" customWidth="1"/>
    <col min="8967" max="8967" width="13.453125" style="9" customWidth="1"/>
    <col min="8968" max="8968" width="51.1796875" style="9" customWidth="1"/>
    <col min="8969" max="8969" width="59" style="9" customWidth="1"/>
    <col min="8970" max="8970" width="60.81640625" style="9" customWidth="1"/>
    <col min="8971" max="8971" width="42.453125" style="9" customWidth="1"/>
    <col min="8972" max="8972" width="15.453125" style="9" customWidth="1"/>
    <col min="8973" max="8973" width="19" style="9" customWidth="1"/>
    <col min="8974" max="9190" width="9.1796875" style="9" bestFit="1"/>
    <col min="9191" max="9191" width="2.453125" style="9" customWidth="1"/>
    <col min="9192" max="9192" width="40.26953125" style="9" customWidth="1"/>
    <col min="9193" max="9193" width="7.54296875" style="9" customWidth="1"/>
    <col min="9194" max="9194" width="4.26953125" style="9" customWidth="1"/>
    <col min="9195" max="9195" width="3" style="9" customWidth="1"/>
    <col min="9196" max="9196" width="5.1796875" style="9" customWidth="1"/>
    <col min="9197" max="9197" width="1.1796875" style="9" customWidth="1"/>
    <col min="9198" max="9198" width="3.453125" style="9" customWidth="1"/>
    <col min="9199" max="9199" width="3" style="9" customWidth="1"/>
    <col min="9200" max="9200" width="4" style="9" customWidth="1"/>
    <col min="9201" max="9201" width="3.1796875" style="9" customWidth="1"/>
    <col min="9202" max="9202" width="6.1796875" style="9" customWidth="1"/>
    <col min="9203" max="9203" width="4.26953125" style="9" customWidth="1"/>
    <col min="9204" max="9204" width="1.7265625" style="9" customWidth="1"/>
    <col min="9205" max="9205" width="3.453125" style="9" customWidth="1"/>
    <col min="9206" max="9206" width="2.7265625" style="9" customWidth="1"/>
    <col min="9207" max="9207" width="3.453125" style="9" customWidth="1"/>
    <col min="9208" max="9208" width="3.1796875" style="9" customWidth="1"/>
    <col min="9209" max="9209" width="5" style="9" customWidth="1"/>
    <col min="9210" max="9210" width="1.7265625" style="9" customWidth="1"/>
    <col min="9211" max="9211" width="4.81640625" style="9" customWidth="1"/>
    <col min="9212" max="9212" width="1.26953125" style="9" customWidth="1"/>
    <col min="9213" max="9213" width="5.26953125" style="9" customWidth="1"/>
    <col min="9214" max="9214" width="0.81640625" style="9" customWidth="1"/>
    <col min="9215" max="9215" width="3" style="9" customWidth="1"/>
    <col min="9216" max="9216" width="3.453125" style="9" customWidth="1"/>
    <col min="9217" max="9217" width="10.81640625" style="9" customWidth="1"/>
    <col min="9218" max="9218" width="14" style="9" customWidth="1"/>
    <col min="9219" max="9219" width="17.1796875" style="9" customWidth="1"/>
    <col min="9220" max="9220" width="15.54296875" style="9" customWidth="1"/>
    <col min="9221" max="9221" width="13.26953125" style="9" customWidth="1"/>
    <col min="9222" max="9222" width="12.26953125" style="9" customWidth="1"/>
    <col min="9223" max="9223" width="13.453125" style="9" customWidth="1"/>
    <col min="9224" max="9224" width="51.1796875" style="9" customWidth="1"/>
    <col min="9225" max="9225" width="59" style="9" customWidth="1"/>
    <col min="9226" max="9226" width="60.81640625" style="9" customWidth="1"/>
    <col min="9227" max="9227" width="42.453125" style="9" customWidth="1"/>
    <col min="9228" max="9228" width="15.453125" style="9" customWidth="1"/>
    <col min="9229" max="9229" width="19" style="9" customWidth="1"/>
    <col min="9230" max="9446" width="9.1796875" style="9" bestFit="1"/>
    <col min="9447" max="9447" width="2.453125" style="9" customWidth="1"/>
    <col min="9448" max="9448" width="40.26953125" style="9" customWidth="1"/>
    <col min="9449" max="9449" width="7.54296875" style="9" customWidth="1"/>
    <col min="9450" max="9450" width="4.26953125" style="9" customWidth="1"/>
    <col min="9451" max="9451" width="3" style="9" customWidth="1"/>
    <col min="9452" max="9452" width="5.1796875" style="9" customWidth="1"/>
    <col min="9453" max="9453" width="1.1796875" style="9" customWidth="1"/>
    <col min="9454" max="9454" width="3.453125" style="9" customWidth="1"/>
    <col min="9455" max="9455" width="3" style="9" customWidth="1"/>
    <col min="9456" max="9456" width="4" style="9" customWidth="1"/>
    <col min="9457" max="9457" width="3.1796875" style="9" customWidth="1"/>
    <col min="9458" max="9458" width="6.1796875" style="9" customWidth="1"/>
    <col min="9459" max="9459" width="4.26953125" style="9" customWidth="1"/>
    <col min="9460" max="9460" width="1.7265625" style="9" customWidth="1"/>
    <col min="9461" max="9461" width="3.453125" style="9" customWidth="1"/>
    <col min="9462" max="9462" width="2.7265625" style="9" customWidth="1"/>
    <col min="9463" max="9463" width="3.453125" style="9" customWidth="1"/>
    <col min="9464" max="9464" width="3.1796875" style="9" customWidth="1"/>
    <col min="9465" max="9465" width="5" style="9" customWidth="1"/>
    <col min="9466" max="9466" width="1.7265625" style="9" customWidth="1"/>
    <col min="9467" max="9467" width="4.81640625" style="9" customWidth="1"/>
    <col min="9468" max="9468" width="1.26953125" style="9" customWidth="1"/>
    <col min="9469" max="9469" width="5.26953125" style="9" customWidth="1"/>
    <col min="9470" max="9470" width="0.81640625" style="9" customWidth="1"/>
    <col min="9471" max="9471" width="3" style="9" customWidth="1"/>
    <col min="9472" max="9472" width="3.453125" style="9" customWidth="1"/>
    <col min="9473" max="9473" width="10.81640625" style="9" customWidth="1"/>
    <col min="9474" max="9474" width="14" style="9" customWidth="1"/>
    <col min="9475" max="9475" width="17.1796875" style="9" customWidth="1"/>
    <col min="9476" max="9476" width="15.54296875" style="9" customWidth="1"/>
    <col min="9477" max="9477" width="13.26953125" style="9" customWidth="1"/>
    <col min="9478" max="9478" width="12.26953125" style="9" customWidth="1"/>
    <col min="9479" max="9479" width="13.453125" style="9" customWidth="1"/>
    <col min="9480" max="9480" width="51.1796875" style="9" customWidth="1"/>
    <col min="9481" max="9481" width="59" style="9" customWidth="1"/>
    <col min="9482" max="9482" width="60.81640625" style="9" customWidth="1"/>
    <col min="9483" max="9483" width="42.453125" style="9" customWidth="1"/>
    <col min="9484" max="9484" width="15.453125" style="9" customWidth="1"/>
    <col min="9485" max="9485" width="19" style="9" customWidth="1"/>
    <col min="9486" max="9702" width="9.1796875" style="9" bestFit="1"/>
    <col min="9703" max="9703" width="2.453125" style="9" customWidth="1"/>
    <col min="9704" max="9704" width="40.26953125" style="9" customWidth="1"/>
    <col min="9705" max="9705" width="7.54296875" style="9" customWidth="1"/>
    <col min="9706" max="9706" width="4.26953125" style="9" customWidth="1"/>
    <col min="9707" max="9707" width="3" style="9" customWidth="1"/>
    <col min="9708" max="9708" width="5.1796875" style="9" customWidth="1"/>
    <col min="9709" max="9709" width="1.1796875" style="9" customWidth="1"/>
    <col min="9710" max="9710" width="3.453125" style="9" customWidth="1"/>
    <col min="9711" max="9711" width="3" style="9" customWidth="1"/>
    <col min="9712" max="9712" width="4" style="9" customWidth="1"/>
    <col min="9713" max="9713" width="3.1796875" style="9" customWidth="1"/>
    <col min="9714" max="9714" width="6.1796875" style="9" customWidth="1"/>
    <col min="9715" max="9715" width="4.26953125" style="9" customWidth="1"/>
    <col min="9716" max="9716" width="1.7265625" style="9" customWidth="1"/>
    <col min="9717" max="9717" width="3.453125" style="9" customWidth="1"/>
    <col min="9718" max="9718" width="2.7265625" style="9" customWidth="1"/>
    <col min="9719" max="9719" width="3.453125" style="9" customWidth="1"/>
    <col min="9720" max="9720" width="3.1796875" style="9" customWidth="1"/>
    <col min="9721" max="9721" width="5" style="9" customWidth="1"/>
    <col min="9722" max="9722" width="1.7265625" style="9" customWidth="1"/>
    <col min="9723" max="9723" width="4.81640625" style="9" customWidth="1"/>
    <col min="9724" max="9724" width="1.26953125" style="9" customWidth="1"/>
    <col min="9725" max="9725" width="5.26953125" style="9" customWidth="1"/>
    <col min="9726" max="9726" width="0.81640625" style="9" customWidth="1"/>
    <col min="9727" max="9727" width="3" style="9" customWidth="1"/>
    <col min="9728" max="9728" width="3.453125" style="9" customWidth="1"/>
    <col min="9729" max="9729" width="10.81640625" style="9" customWidth="1"/>
    <col min="9730" max="9730" width="14" style="9" customWidth="1"/>
    <col min="9731" max="9731" width="17.1796875" style="9" customWidth="1"/>
    <col min="9732" max="9732" width="15.54296875" style="9" customWidth="1"/>
    <col min="9733" max="9733" width="13.26953125" style="9" customWidth="1"/>
    <col min="9734" max="9734" width="12.26953125" style="9" customWidth="1"/>
    <col min="9735" max="9735" width="13.453125" style="9" customWidth="1"/>
    <col min="9736" max="9736" width="51.1796875" style="9" customWidth="1"/>
    <col min="9737" max="9737" width="59" style="9" customWidth="1"/>
    <col min="9738" max="9738" width="60.81640625" style="9" customWidth="1"/>
    <col min="9739" max="9739" width="42.453125" style="9" customWidth="1"/>
    <col min="9740" max="9740" width="15.453125" style="9" customWidth="1"/>
    <col min="9741" max="9741" width="19" style="9" customWidth="1"/>
    <col min="9742" max="9958" width="9.1796875" style="9" bestFit="1"/>
    <col min="9959" max="9959" width="2.453125" style="9" customWidth="1"/>
    <col min="9960" max="9960" width="40.26953125" style="9" customWidth="1"/>
    <col min="9961" max="9961" width="7.54296875" style="9" customWidth="1"/>
    <col min="9962" max="9962" width="4.26953125" style="9" customWidth="1"/>
    <col min="9963" max="9963" width="3" style="9" customWidth="1"/>
    <col min="9964" max="9964" width="5.1796875" style="9" customWidth="1"/>
    <col min="9965" max="9965" width="1.1796875" style="9" customWidth="1"/>
    <col min="9966" max="9966" width="3.453125" style="9" customWidth="1"/>
    <col min="9967" max="9967" width="3" style="9" customWidth="1"/>
    <col min="9968" max="9968" width="4" style="9" customWidth="1"/>
    <col min="9969" max="9969" width="3.1796875" style="9" customWidth="1"/>
    <col min="9970" max="9970" width="6.1796875" style="9" customWidth="1"/>
    <col min="9971" max="9971" width="4.26953125" style="9" customWidth="1"/>
    <col min="9972" max="9972" width="1.7265625" style="9" customWidth="1"/>
    <col min="9973" max="9973" width="3.453125" style="9" customWidth="1"/>
    <col min="9974" max="9974" width="2.7265625" style="9" customWidth="1"/>
    <col min="9975" max="9975" width="3.453125" style="9" customWidth="1"/>
    <col min="9976" max="9976" width="3.1796875" style="9" customWidth="1"/>
    <col min="9977" max="9977" width="5" style="9" customWidth="1"/>
    <col min="9978" max="9978" width="1.7265625" style="9" customWidth="1"/>
    <col min="9979" max="9979" width="4.81640625" style="9" customWidth="1"/>
    <col min="9980" max="9980" width="1.26953125" style="9" customWidth="1"/>
    <col min="9981" max="9981" width="5.26953125" style="9" customWidth="1"/>
    <col min="9982" max="9982" width="0.81640625" style="9" customWidth="1"/>
    <col min="9983" max="9983" width="3" style="9" customWidth="1"/>
    <col min="9984" max="9984" width="3.453125" style="9" customWidth="1"/>
    <col min="9985" max="9985" width="10.81640625" style="9" customWidth="1"/>
    <col min="9986" max="9986" width="14" style="9" customWidth="1"/>
    <col min="9987" max="9987" width="17.1796875" style="9" customWidth="1"/>
    <col min="9988" max="9988" width="15.54296875" style="9" customWidth="1"/>
    <col min="9989" max="9989" width="13.26953125" style="9" customWidth="1"/>
    <col min="9990" max="9990" width="12.26953125" style="9" customWidth="1"/>
    <col min="9991" max="9991" width="13.453125" style="9" customWidth="1"/>
    <col min="9992" max="9992" width="51.1796875" style="9" customWidth="1"/>
    <col min="9993" max="9993" width="59" style="9" customWidth="1"/>
    <col min="9994" max="9994" width="60.81640625" style="9" customWidth="1"/>
    <col min="9995" max="9995" width="42.453125" style="9" customWidth="1"/>
    <col min="9996" max="9996" width="15.453125" style="9" customWidth="1"/>
    <col min="9997" max="9997" width="19" style="9" customWidth="1"/>
    <col min="9998" max="10214" width="9.1796875" style="9" bestFit="1"/>
    <col min="10215" max="10215" width="2.453125" style="9" customWidth="1"/>
    <col min="10216" max="10216" width="40.26953125" style="9" customWidth="1"/>
    <col min="10217" max="10217" width="7.54296875" style="9" customWidth="1"/>
    <col min="10218" max="10218" width="4.26953125" style="9" customWidth="1"/>
    <col min="10219" max="10219" width="3" style="9" customWidth="1"/>
    <col min="10220" max="10220" width="5.1796875" style="9" customWidth="1"/>
    <col min="10221" max="10221" width="1.1796875" style="9" customWidth="1"/>
    <col min="10222" max="10222" width="3.453125" style="9" customWidth="1"/>
    <col min="10223" max="10223" width="3" style="9" customWidth="1"/>
    <col min="10224" max="10224" width="4" style="9" customWidth="1"/>
    <col min="10225" max="10225" width="3.1796875" style="9" customWidth="1"/>
    <col min="10226" max="10226" width="6.1796875" style="9" customWidth="1"/>
    <col min="10227" max="10227" width="4.26953125" style="9" customWidth="1"/>
    <col min="10228" max="10228" width="1.7265625" style="9" customWidth="1"/>
    <col min="10229" max="10229" width="3.453125" style="9" customWidth="1"/>
    <col min="10230" max="10230" width="2.7265625" style="9" customWidth="1"/>
    <col min="10231" max="10231" width="3.453125" style="9" customWidth="1"/>
    <col min="10232" max="10232" width="3.1796875" style="9" customWidth="1"/>
    <col min="10233" max="10233" width="5" style="9" customWidth="1"/>
    <col min="10234" max="10234" width="1.7265625" style="9" customWidth="1"/>
    <col min="10235" max="10235" width="4.81640625" style="9" customWidth="1"/>
    <col min="10236" max="10236" width="1.26953125" style="9" customWidth="1"/>
    <col min="10237" max="10237" width="5.26953125" style="9" customWidth="1"/>
    <col min="10238" max="10238" width="0.81640625" style="9" customWidth="1"/>
    <col min="10239" max="10239" width="3" style="9" customWidth="1"/>
    <col min="10240" max="10240" width="3.453125" style="9" customWidth="1"/>
    <col min="10241" max="10241" width="10.81640625" style="9" customWidth="1"/>
    <col min="10242" max="10242" width="14" style="9" customWidth="1"/>
    <col min="10243" max="10243" width="17.1796875" style="9" customWidth="1"/>
    <col min="10244" max="10244" width="15.54296875" style="9" customWidth="1"/>
    <col min="10245" max="10245" width="13.26953125" style="9" customWidth="1"/>
    <col min="10246" max="10246" width="12.26953125" style="9" customWidth="1"/>
    <col min="10247" max="10247" width="13.453125" style="9" customWidth="1"/>
    <col min="10248" max="10248" width="51.1796875" style="9" customWidth="1"/>
    <col min="10249" max="10249" width="59" style="9" customWidth="1"/>
    <col min="10250" max="10250" width="60.81640625" style="9" customWidth="1"/>
    <col min="10251" max="10251" width="42.453125" style="9" customWidth="1"/>
    <col min="10252" max="10252" width="15.453125" style="9" customWidth="1"/>
    <col min="10253" max="10253" width="19" style="9" customWidth="1"/>
    <col min="10254" max="10470" width="9.1796875" style="9" bestFit="1"/>
    <col min="10471" max="10471" width="2.453125" style="9" customWidth="1"/>
    <col min="10472" max="10472" width="40.26953125" style="9" customWidth="1"/>
    <col min="10473" max="10473" width="7.54296875" style="9" customWidth="1"/>
    <col min="10474" max="10474" width="4.26953125" style="9" customWidth="1"/>
    <col min="10475" max="10475" width="3" style="9" customWidth="1"/>
    <col min="10476" max="10476" width="5.1796875" style="9" customWidth="1"/>
    <col min="10477" max="10477" width="1.1796875" style="9" customWidth="1"/>
    <col min="10478" max="10478" width="3.453125" style="9" customWidth="1"/>
    <col min="10479" max="10479" width="3" style="9" customWidth="1"/>
    <col min="10480" max="10480" width="4" style="9" customWidth="1"/>
    <col min="10481" max="10481" width="3.1796875" style="9" customWidth="1"/>
    <col min="10482" max="10482" width="6.1796875" style="9" customWidth="1"/>
    <col min="10483" max="10483" width="4.26953125" style="9" customWidth="1"/>
    <col min="10484" max="10484" width="1.7265625" style="9" customWidth="1"/>
    <col min="10485" max="10485" width="3.453125" style="9" customWidth="1"/>
    <col min="10486" max="10486" width="2.7265625" style="9" customWidth="1"/>
    <col min="10487" max="10487" width="3.453125" style="9" customWidth="1"/>
    <col min="10488" max="10488" width="3.1796875" style="9" customWidth="1"/>
    <col min="10489" max="10489" width="5" style="9" customWidth="1"/>
    <col min="10490" max="10490" width="1.7265625" style="9" customWidth="1"/>
    <col min="10491" max="10491" width="4.81640625" style="9" customWidth="1"/>
    <col min="10492" max="10492" width="1.26953125" style="9" customWidth="1"/>
    <col min="10493" max="10493" width="5.26953125" style="9" customWidth="1"/>
    <col min="10494" max="10494" width="0.81640625" style="9" customWidth="1"/>
    <col min="10495" max="10495" width="3" style="9" customWidth="1"/>
    <col min="10496" max="10496" width="3.453125" style="9" customWidth="1"/>
    <col min="10497" max="10497" width="10.81640625" style="9" customWidth="1"/>
    <col min="10498" max="10498" width="14" style="9" customWidth="1"/>
    <col min="10499" max="10499" width="17.1796875" style="9" customWidth="1"/>
    <col min="10500" max="10500" width="15.54296875" style="9" customWidth="1"/>
    <col min="10501" max="10501" width="13.26953125" style="9" customWidth="1"/>
    <col min="10502" max="10502" width="12.26953125" style="9" customWidth="1"/>
    <col min="10503" max="10503" width="13.453125" style="9" customWidth="1"/>
    <col min="10504" max="10504" width="51.1796875" style="9" customWidth="1"/>
    <col min="10505" max="10505" width="59" style="9" customWidth="1"/>
    <col min="10506" max="10506" width="60.81640625" style="9" customWidth="1"/>
    <col min="10507" max="10507" width="42.453125" style="9" customWidth="1"/>
    <col min="10508" max="10508" width="15.453125" style="9" customWidth="1"/>
    <col min="10509" max="10509" width="19" style="9" customWidth="1"/>
    <col min="10510" max="10726" width="9.1796875" style="9" bestFit="1"/>
    <col min="10727" max="10727" width="2.453125" style="9" customWidth="1"/>
    <col min="10728" max="10728" width="40.26953125" style="9" customWidth="1"/>
    <col min="10729" max="10729" width="7.54296875" style="9" customWidth="1"/>
    <col min="10730" max="10730" width="4.26953125" style="9" customWidth="1"/>
    <col min="10731" max="10731" width="3" style="9" customWidth="1"/>
    <col min="10732" max="10732" width="5.1796875" style="9" customWidth="1"/>
    <col min="10733" max="10733" width="1.1796875" style="9" customWidth="1"/>
    <col min="10734" max="10734" width="3.453125" style="9" customWidth="1"/>
    <col min="10735" max="10735" width="3" style="9" customWidth="1"/>
    <col min="10736" max="10736" width="4" style="9" customWidth="1"/>
    <col min="10737" max="10737" width="3.1796875" style="9" customWidth="1"/>
    <col min="10738" max="10738" width="6.1796875" style="9" customWidth="1"/>
    <col min="10739" max="10739" width="4.26953125" style="9" customWidth="1"/>
    <col min="10740" max="10740" width="1.7265625" style="9" customWidth="1"/>
    <col min="10741" max="10741" width="3.453125" style="9" customWidth="1"/>
    <col min="10742" max="10742" width="2.7265625" style="9" customWidth="1"/>
    <col min="10743" max="10743" width="3.453125" style="9" customWidth="1"/>
    <col min="10744" max="10744" width="3.1796875" style="9" customWidth="1"/>
    <col min="10745" max="10745" width="5" style="9" customWidth="1"/>
    <col min="10746" max="10746" width="1.7265625" style="9" customWidth="1"/>
    <col min="10747" max="10747" width="4.81640625" style="9" customWidth="1"/>
    <col min="10748" max="10748" width="1.26953125" style="9" customWidth="1"/>
    <col min="10749" max="10749" width="5.26953125" style="9" customWidth="1"/>
    <col min="10750" max="10750" width="0.81640625" style="9" customWidth="1"/>
    <col min="10751" max="10751" width="3" style="9" customWidth="1"/>
    <col min="10752" max="10752" width="3.453125" style="9" customWidth="1"/>
    <col min="10753" max="10753" width="10.81640625" style="9" customWidth="1"/>
    <col min="10754" max="10754" width="14" style="9" customWidth="1"/>
    <col min="10755" max="10755" width="17.1796875" style="9" customWidth="1"/>
    <col min="10756" max="10756" width="15.54296875" style="9" customWidth="1"/>
    <col min="10757" max="10757" width="13.26953125" style="9" customWidth="1"/>
    <col min="10758" max="10758" width="12.26953125" style="9" customWidth="1"/>
    <col min="10759" max="10759" width="13.453125" style="9" customWidth="1"/>
    <col min="10760" max="10760" width="51.1796875" style="9" customWidth="1"/>
    <col min="10761" max="10761" width="59" style="9" customWidth="1"/>
    <col min="10762" max="10762" width="60.81640625" style="9" customWidth="1"/>
    <col min="10763" max="10763" width="42.453125" style="9" customWidth="1"/>
    <col min="10764" max="10764" width="15.453125" style="9" customWidth="1"/>
    <col min="10765" max="10765" width="19" style="9" customWidth="1"/>
    <col min="10766" max="10982" width="9.1796875" style="9" bestFit="1"/>
    <col min="10983" max="10983" width="2.453125" style="9" customWidth="1"/>
    <col min="10984" max="10984" width="40.26953125" style="9" customWidth="1"/>
    <col min="10985" max="10985" width="7.54296875" style="9" customWidth="1"/>
    <col min="10986" max="10986" width="4.26953125" style="9" customWidth="1"/>
    <col min="10987" max="10987" width="3" style="9" customWidth="1"/>
    <col min="10988" max="10988" width="5.1796875" style="9" customWidth="1"/>
    <col min="10989" max="10989" width="1.1796875" style="9" customWidth="1"/>
    <col min="10990" max="10990" width="3.453125" style="9" customWidth="1"/>
    <col min="10991" max="10991" width="3" style="9" customWidth="1"/>
    <col min="10992" max="10992" width="4" style="9" customWidth="1"/>
    <col min="10993" max="10993" width="3.1796875" style="9" customWidth="1"/>
    <col min="10994" max="10994" width="6.1796875" style="9" customWidth="1"/>
    <col min="10995" max="10995" width="4.26953125" style="9" customWidth="1"/>
    <col min="10996" max="10996" width="1.7265625" style="9" customWidth="1"/>
    <col min="10997" max="10997" width="3.453125" style="9" customWidth="1"/>
    <col min="10998" max="10998" width="2.7265625" style="9" customWidth="1"/>
    <col min="10999" max="10999" width="3.453125" style="9" customWidth="1"/>
    <col min="11000" max="11000" width="3.1796875" style="9" customWidth="1"/>
    <col min="11001" max="11001" width="5" style="9" customWidth="1"/>
    <col min="11002" max="11002" width="1.7265625" style="9" customWidth="1"/>
    <col min="11003" max="11003" width="4.81640625" style="9" customWidth="1"/>
    <col min="11004" max="11004" width="1.26953125" style="9" customWidth="1"/>
    <col min="11005" max="11005" width="5.26953125" style="9" customWidth="1"/>
    <col min="11006" max="11006" width="0.81640625" style="9" customWidth="1"/>
    <col min="11007" max="11007" width="3" style="9" customWidth="1"/>
    <col min="11008" max="11008" width="3.453125" style="9" customWidth="1"/>
    <col min="11009" max="11009" width="10.81640625" style="9" customWidth="1"/>
    <col min="11010" max="11010" width="14" style="9" customWidth="1"/>
    <col min="11011" max="11011" width="17.1796875" style="9" customWidth="1"/>
    <col min="11012" max="11012" width="15.54296875" style="9" customWidth="1"/>
    <col min="11013" max="11013" width="13.26953125" style="9" customWidth="1"/>
    <col min="11014" max="11014" width="12.26953125" style="9" customWidth="1"/>
    <col min="11015" max="11015" width="13.453125" style="9" customWidth="1"/>
    <col min="11016" max="11016" width="51.1796875" style="9" customWidth="1"/>
    <col min="11017" max="11017" width="59" style="9" customWidth="1"/>
    <col min="11018" max="11018" width="60.81640625" style="9" customWidth="1"/>
    <col min="11019" max="11019" width="42.453125" style="9" customWidth="1"/>
    <col min="11020" max="11020" width="15.453125" style="9" customWidth="1"/>
    <col min="11021" max="11021" width="19" style="9" customWidth="1"/>
    <col min="11022" max="11238" width="9.1796875" style="9" bestFit="1"/>
    <col min="11239" max="11239" width="2.453125" style="9" customWidth="1"/>
    <col min="11240" max="11240" width="40.26953125" style="9" customWidth="1"/>
    <col min="11241" max="11241" width="7.54296875" style="9" customWidth="1"/>
    <col min="11242" max="11242" width="4.26953125" style="9" customWidth="1"/>
    <col min="11243" max="11243" width="3" style="9" customWidth="1"/>
    <col min="11244" max="11244" width="5.1796875" style="9" customWidth="1"/>
    <col min="11245" max="11245" width="1.1796875" style="9" customWidth="1"/>
    <col min="11246" max="11246" width="3.453125" style="9" customWidth="1"/>
    <col min="11247" max="11247" width="3" style="9" customWidth="1"/>
    <col min="11248" max="11248" width="4" style="9" customWidth="1"/>
    <col min="11249" max="11249" width="3.1796875" style="9" customWidth="1"/>
    <col min="11250" max="11250" width="6.1796875" style="9" customWidth="1"/>
    <col min="11251" max="11251" width="4.26953125" style="9" customWidth="1"/>
    <col min="11252" max="11252" width="1.7265625" style="9" customWidth="1"/>
    <col min="11253" max="11253" width="3.453125" style="9" customWidth="1"/>
    <col min="11254" max="11254" width="2.7265625" style="9" customWidth="1"/>
    <col min="11255" max="11255" width="3.453125" style="9" customWidth="1"/>
    <col min="11256" max="11256" width="3.1796875" style="9" customWidth="1"/>
    <col min="11257" max="11257" width="5" style="9" customWidth="1"/>
    <col min="11258" max="11258" width="1.7265625" style="9" customWidth="1"/>
    <col min="11259" max="11259" width="4.81640625" style="9" customWidth="1"/>
    <col min="11260" max="11260" width="1.26953125" style="9" customWidth="1"/>
    <col min="11261" max="11261" width="5.26953125" style="9" customWidth="1"/>
    <col min="11262" max="11262" width="0.81640625" style="9" customWidth="1"/>
    <col min="11263" max="11263" width="3" style="9" customWidth="1"/>
    <col min="11264" max="11264" width="3.453125" style="9" customWidth="1"/>
    <col min="11265" max="11265" width="10.81640625" style="9" customWidth="1"/>
    <col min="11266" max="11266" width="14" style="9" customWidth="1"/>
    <col min="11267" max="11267" width="17.1796875" style="9" customWidth="1"/>
    <col min="11268" max="11268" width="15.54296875" style="9" customWidth="1"/>
    <col min="11269" max="11269" width="13.26953125" style="9" customWidth="1"/>
    <col min="11270" max="11270" width="12.26953125" style="9" customWidth="1"/>
    <col min="11271" max="11271" width="13.453125" style="9" customWidth="1"/>
    <col min="11272" max="11272" width="51.1796875" style="9" customWidth="1"/>
    <col min="11273" max="11273" width="59" style="9" customWidth="1"/>
    <col min="11274" max="11274" width="60.81640625" style="9" customWidth="1"/>
    <col min="11275" max="11275" width="42.453125" style="9" customWidth="1"/>
    <col min="11276" max="11276" width="15.453125" style="9" customWidth="1"/>
    <col min="11277" max="11277" width="19" style="9" customWidth="1"/>
    <col min="11278" max="11494" width="9.1796875" style="9" bestFit="1"/>
    <col min="11495" max="11495" width="2.453125" style="9" customWidth="1"/>
    <col min="11496" max="11496" width="40.26953125" style="9" customWidth="1"/>
    <col min="11497" max="11497" width="7.54296875" style="9" customWidth="1"/>
    <col min="11498" max="11498" width="4.26953125" style="9" customWidth="1"/>
    <col min="11499" max="11499" width="3" style="9" customWidth="1"/>
    <col min="11500" max="11500" width="5.1796875" style="9" customWidth="1"/>
    <col min="11501" max="11501" width="1.1796875" style="9" customWidth="1"/>
    <col min="11502" max="11502" width="3.453125" style="9" customWidth="1"/>
    <col min="11503" max="11503" width="3" style="9" customWidth="1"/>
    <col min="11504" max="11504" width="4" style="9" customWidth="1"/>
    <col min="11505" max="11505" width="3.1796875" style="9" customWidth="1"/>
    <col min="11506" max="11506" width="6.1796875" style="9" customWidth="1"/>
    <col min="11507" max="11507" width="4.26953125" style="9" customWidth="1"/>
    <col min="11508" max="11508" width="1.7265625" style="9" customWidth="1"/>
    <col min="11509" max="11509" width="3.453125" style="9" customWidth="1"/>
    <col min="11510" max="11510" width="2.7265625" style="9" customWidth="1"/>
    <col min="11511" max="11511" width="3.453125" style="9" customWidth="1"/>
    <col min="11512" max="11512" width="3.1796875" style="9" customWidth="1"/>
    <col min="11513" max="11513" width="5" style="9" customWidth="1"/>
    <col min="11514" max="11514" width="1.7265625" style="9" customWidth="1"/>
    <col min="11515" max="11515" width="4.81640625" style="9" customWidth="1"/>
    <col min="11516" max="11516" width="1.26953125" style="9" customWidth="1"/>
    <col min="11517" max="11517" width="5.26953125" style="9" customWidth="1"/>
    <col min="11518" max="11518" width="0.81640625" style="9" customWidth="1"/>
    <col min="11519" max="11519" width="3" style="9" customWidth="1"/>
    <col min="11520" max="11520" width="3.453125" style="9" customWidth="1"/>
    <col min="11521" max="11521" width="10.81640625" style="9" customWidth="1"/>
    <col min="11522" max="11522" width="14" style="9" customWidth="1"/>
    <col min="11523" max="11523" width="17.1796875" style="9" customWidth="1"/>
    <col min="11524" max="11524" width="15.54296875" style="9" customWidth="1"/>
    <col min="11525" max="11525" width="13.26953125" style="9" customWidth="1"/>
    <col min="11526" max="11526" width="12.26953125" style="9" customWidth="1"/>
    <col min="11527" max="11527" width="13.453125" style="9" customWidth="1"/>
    <col min="11528" max="11528" width="51.1796875" style="9" customWidth="1"/>
    <col min="11529" max="11529" width="59" style="9" customWidth="1"/>
    <col min="11530" max="11530" width="60.81640625" style="9" customWidth="1"/>
    <col min="11531" max="11531" width="42.453125" style="9" customWidth="1"/>
    <col min="11532" max="11532" width="15.453125" style="9" customWidth="1"/>
    <col min="11533" max="11533" width="19" style="9" customWidth="1"/>
    <col min="11534" max="11750" width="9.1796875" style="9" bestFit="1"/>
    <col min="11751" max="11751" width="2.453125" style="9" customWidth="1"/>
    <col min="11752" max="11752" width="40.26953125" style="9" customWidth="1"/>
    <col min="11753" max="11753" width="7.54296875" style="9" customWidth="1"/>
    <col min="11754" max="11754" width="4.26953125" style="9" customWidth="1"/>
    <col min="11755" max="11755" width="3" style="9" customWidth="1"/>
    <col min="11756" max="11756" width="5.1796875" style="9" customWidth="1"/>
    <col min="11757" max="11757" width="1.1796875" style="9" customWidth="1"/>
    <col min="11758" max="11758" width="3.453125" style="9" customWidth="1"/>
    <col min="11759" max="11759" width="3" style="9" customWidth="1"/>
    <col min="11760" max="11760" width="4" style="9" customWidth="1"/>
    <col min="11761" max="11761" width="3.1796875" style="9" customWidth="1"/>
    <col min="11762" max="11762" width="6.1796875" style="9" customWidth="1"/>
    <col min="11763" max="11763" width="4.26953125" style="9" customWidth="1"/>
    <col min="11764" max="11764" width="1.7265625" style="9" customWidth="1"/>
    <col min="11765" max="11765" width="3.453125" style="9" customWidth="1"/>
    <col min="11766" max="11766" width="2.7265625" style="9" customWidth="1"/>
    <col min="11767" max="11767" width="3.453125" style="9" customWidth="1"/>
    <col min="11768" max="11768" width="3.1796875" style="9" customWidth="1"/>
    <col min="11769" max="11769" width="5" style="9" customWidth="1"/>
    <col min="11770" max="11770" width="1.7265625" style="9" customWidth="1"/>
    <col min="11771" max="11771" width="4.81640625" style="9" customWidth="1"/>
    <col min="11772" max="11772" width="1.26953125" style="9" customWidth="1"/>
    <col min="11773" max="11773" width="5.26953125" style="9" customWidth="1"/>
    <col min="11774" max="11774" width="0.81640625" style="9" customWidth="1"/>
    <col min="11775" max="11775" width="3" style="9" customWidth="1"/>
    <col min="11776" max="11776" width="3.453125" style="9" customWidth="1"/>
    <col min="11777" max="11777" width="10.81640625" style="9" customWidth="1"/>
    <col min="11778" max="11778" width="14" style="9" customWidth="1"/>
    <col min="11779" max="11779" width="17.1796875" style="9" customWidth="1"/>
    <col min="11780" max="11780" width="15.54296875" style="9" customWidth="1"/>
    <col min="11781" max="11781" width="13.26953125" style="9" customWidth="1"/>
    <col min="11782" max="11782" width="12.26953125" style="9" customWidth="1"/>
    <col min="11783" max="11783" width="13.453125" style="9" customWidth="1"/>
    <col min="11784" max="11784" width="51.1796875" style="9" customWidth="1"/>
    <col min="11785" max="11785" width="59" style="9" customWidth="1"/>
    <col min="11786" max="11786" width="60.81640625" style="9" customWidth="1"/>
    <col min="11787" max="11787" width="42.453125" style="9" customWidth="1"/>
    <col min="11788" max="11788" width="15.453125" style="9" customWidth="1"/>
    <col min="11789" max="11789" width="19" style="9" customWidth="1"/>
    <col min="11790" max="12006" width="9.1796875" style="9" bestFit="1"/>
    <col min="12007" max="12007" width="2.453125" style="9" customWidth="1"/>
    <col min="12008" max="12008" width="40.26953125" style="9" customWidth="1"/>
    <col min="12009" max="12009" width="7.54296875" style="9" customWidth="1"/>
    <col min="12010" max="12010" width="4.26953125" style="9" customWidth="1"/>
    <col min="12011" max="12011" width="3" style="9" customWidth="1"/>
    <col min="12012" max="12012" width="5.1796875" style="9" customWidth="1"/>
    <col min="12013" max="12013" width="1.1796875" style="9" customWidth="1"/>
    <col min="12014" max="12014" width="3.453125" style="9" customWidth="1"/>
    <col min="12015" max="12015" width="3" style="9" customWidth="1"/>
    <col min="12016" max="12016" width="4" style="9" customWidth="1"/>
    <col min="12017" max="12017" width="3.1796875" style="9" customWidth="1"/>
    <col min="12018" max="12018" width="6.1796875" style="9" customWidth="1"/>
    <col min="12019" max="12019" width="4.26953125" style="9" customWidth="1"/>
    <col min="12020" max="12020" width="1.7265625" style="9" customWidth="1"/>
    <col min="12021" max="12021" width="3.453125" style="9" customWidth="1"/>
    <col min="12022" max="12022" width="2.7265625" style="9" customWidth="1"/>
    <col min="12023" max="12023" width="3.453125" style="9" customWidth="1"/>
    <col min="12024" max="12024" width="3.1796875" style="9" customWidth="1"/>
    <col min="12025" max="12025" width="5" style="9" customWidth="1"/>
    <col min="12026" max="12026" width="1.7265625" style="9" customWidth="1"/>
    <col min="12027" max="12027" width="4.81640625" style="9" customWidth="1"/>
    <col min="12028" max="12028" width="1.26953125" style="9" customWidth="1"/>
    <col min="12029" max="12029" width="5.26953125" style="9" customWidth="1"/>
    <col min="12030" max="12030" width="0.81640625" style="9" customWidth="1"/>
    <col min="12031" max="12031" width="3" style="9" customWidth="1"/>
    <col min="12032" max="12032" width="3.453125" style="9" customWidth="1"/>
    <col min="12033" max="12033" width="10.81640625" style="9" customWidth="1"/>
    <col min="12034" max="12034" width="14" style="9" customWidth="1"/>
    <col min="12035" max="12035" width="17.1796875" style="9" customWidth="1"/>
    <col min="12036" max="12036" width="15.54296875" style="9" customWidth="1"/>
    <col min="12037" max="12037" width="13.26953125" style="9" customWidth="1"/>
    <col min="12038" max="12038" width="12.26953125" style="9" customWidth="1"/>
    <col min="12039" max="12039" width="13.453125" style="9" customWidth="1"/>
    <col min="12040" max="12040" width="51.1796875" style="9" customWidth="1"/>
    <col min="12041" max="12041" width="59" style="9" customWidth="1"/>
    <col min="12042" max="12042" width="60.81640625" style="9" customWidth="1"/>
    <col min="12043" max="12043" width="42.453125" style="9" customWidth="1"/>
    <col min="12044" max="12044" width="15.453125" style="9" customWidth="1"/>
    <col min="12045" max="12045" width="19" style="9" customWidth="1"/>
    <col min="12046" max="12262" width="9.1796875" style="9" bestFit="1"/>
    <col min="12263" max="12263" width="2.453125" style="9" customWidth="1"/>
    <col min="12264" max="12264" width="40.26953125" style="9" customWidth="1"/>
    <col min="12265" max="12265" width="7.54296875" style="9" customWidth="1"/>
    <col min="12266" max="12266" width="4.26953125" style="9" customWidth="1"/>
    <col min="12267" max="12267" width="3" style="9" customWidth="1"/>
    <col min="12268" max="12268" width="5.1796875" style="9" customWidth="1"/>
    <col min="12269" max="12269" width="1.1796875" style="9" customWidth="1"/>
    <col min="12270" max="12270" width="3.453125" style="9" customWidth="1"/>
    <col min="12271" max="12271" width="3" style="9" customWidth="1"/>
    <col min="12272" max="12272" width="4" style="9" customWidth="1"/>
    <col min="12273" max="12273" width="3.1796875" style="9" customWidth="1"/>
    <col min="12274" max="12274" width="6.1796875" style="9" customWidth="1"/>
    <col min="12275" max="12275" width="4.26953125" style="9" customWidth="1"/>
    <col min="12276" max="12276" width="1.7265625" style="9" customWidth="1"/>
    <col min="12277" max="12277" width="3.453125" style="9" customWidth="1"/>
    <col min="12278" max="12278" width="2.7265625" style="9" customWidth="1"/>
    <col min="12279" max="12279" width="3.453125" style="9" customWidth="1"/>
    <col min="12280" max="12280" width="3.1796875" style="9" customWidth="1"/>
    <col min="12281" max="12281" width="5" style="9" customWidth="1"/>
    <col min="12282" max="12282" width="1.7265625" style="9" customWidth="1"/>
    <col min="12283" max="12283" width="4.81640625" style="9" customWidth="1"/>
    <col min="12284" max="12284" width="1.26953125" style="9" customWidth="1"/>
    <col min="12285" max="12285" width="5.26953125" style="9" customWidth="1"/>
    <col min="12286" max="12286" width="0.81640625" style="9" customWidth="1"/>
    <col min="12287" max="12287" width="3" style="9" customWidth="1"/>
    <col min="12288" max="12288" width="3.453125" style="9" customWidth="1"/>
    <col min="12289" max="12289" width="10.81640625" style="9" customWidth="1"/>
    <col min="12290" max="12290" width="14" style="9" customWidth="1"/>
    <col min="12291" max="12291" width="17.1796875" style="9" customWidth="1"/>
    <col min="12292" max="12292" width="15.54296875" style="9" customWidth="1"/>
    <col min="12293" max="12293" width="13.26953125" style="9" customWidth="1"/>
    <col min="12294" max="12294" width="12.26953125" style="9" customWidth="1"/>
    <col min="12295" max="12295" width="13.453125" style="9" customWidth="1"/>
    <col min="12296" max="12296" width="51.1796875" style="9" customWidth="1"/>
    <col min="12297" max="12297" width="59" style="9" customWidth="1"/>
    <col min="12298" max="12298" width="60.81640625" style="9" customWidth="1"/>
    <col min="12299" max="12299" width="42.453125" style="9" customWidth="1"/>
    <col min="12300" max="12300" width="15.453125" style="9" customWidth="1"/>
    <col min="12301" max="12301" width="19" style="9" customWidth="1"/>
    <col min="12302" max="12518" width="9.1796875" style="9" bestFit="1"/>
    <col min="12519" max="12519" width="2.453125" style="9" customWidth="1"/>
    <col min="12520" max="12520" width="40.26953125" style="9" customWidth="1"/>
    <col min="12521" max="12521" width="7.54296875" style="9" customWidth="1"/>
    <col min="12522" max="12522" width="4.26953125" style="9" customWidth="1"/>
    <col min="12523" max="12523" width="3" style="9" customWidth="1"/>
    <col min="12524" max="12524" width="5.1796875" style="9" customWidth="1"/>
    <col min="12525" max="12525" width="1.1796875" style="9" customWidth="1"/>
    <col min="12526" max="12526" width="3.453125" style="9" customWidth="1"/>
    <col min="12527" max="12527" width="3" style="9" customWidth="1"/>
    <col min="12528" max="12528" width="4" style="9" customWidth="1"/>
    <col min="12529" max="12529" width="3.1796875" style="9" customWidth="1"/>
    <col min="12530" max="12530" width="6.1796875" style="9" customWidth="1"/>
    <col min="12531" max="12531" width="4.26953125" style="9" customWidth="1"/>
    <col min="12532" max="12532" width="1.7265625" style="9" customWidth="1"/>
    <col min="12533" max="12533" width="3.453125" style="9" customWidth="1"/>
    <col min="12534" max="12534" width="2.7265625" style="9" customWidth="1"/>
    <col min="12535" max="12535" width="3.453125" style="9" customWidth="1"/>
    <col min="12536" max="12536" width="3.1796875" style="9" customWidth="1"/>
    <col min="12537" max="12537" width="5" style="9" customWidth="1"/>
    <col min="12538" max="12538" width="1.7265625" style="9" customWidth="1"/>
    <col min="12539" max="12539" width="4.81640625" style="9" customWidth="1"/>
    <col min="12540" max="12540" width="1.26953125" style="9" customWidth="1"/>
    <col min="12541" max="12541" width="5.26953125" style="9" customWidth="1"/>
    <col min="12542" max="12542" width="0.81640625" style="9" customWidth="1"/>
    <col min="12543" max="12543" width="3" style="9" customWidth="1"/>
    <col min="12544" max="12544" width="3.453125" style="9" customWidth="1"/>
    <col min="12545" max="12545" width="10.81640625" style="9" customWidth="1"/>
    <col min="12546" max="12546" width="14" style="9" customWidth="1"/>
    <col min="12547" max="12547" width="17.1796875" style="9" customWidth="1"/>
    <col min="12548" max="12548" width="15.54296875" style="9" customWidth="1"/>
    <col min="12549" max="12549" width="13.26953125" style="9" customWidth="1"/>
    <col min="12550" max="12550" width="12.26953125" style="9" customWidth="1"/>
    <col min="12551" max="12551" width="13.453125" style="9" customWidth="1"/>
    <col min="12552" max="12552" width="51.1796875" style="9" customWidth="1"/>
    <col min="12553" max="12553" width="59" style="9" customWidth="1"/>
    <col min="12554" max="12554" width="60.81640625" style="9" customWidth="1"/>
    <col min="12555" max="12555" width="42.453125" style="9" customWidth="1"/>
    <col min="12556" max="12556" width="15.453125" style="9" customWidth="1"/>
    <col min="12557" max="12557" width="19" style="9" customWidth="1"/>
    <col min="12558" max="12774" width="9.1796875" style="9" bestFit="1"/>
    <col min="12775" max="12775" width="2.453125" style="9" customWidth="1"/>
    <col min="12776" max="12776" width="40.26953125" style="9" customWidth="1"/>
    <col min="12777" max="12777" width="7.54296875" style="9" customWidth="1"/>
    <col min="12778" max="12778" width="4.26953125" style="9" customWidth="1"/>
    <col min="12779" max="12779" width="3" style="9" customWidth="1"/>
    <col min="12780" max="12780" width="5.1796875" style="9" customWidth="1"/>
    <col min="12781" max="12781" width="1.1796875" style="9" customWidth="1"/>
    <col min="12782" max="12782" width="3.453125" style="9" customWidth="1"/>
    <col min="12783" max="12783" width="3" style="9" customWidth="1"/>
    <col min="12784" max="12784" width="4" style="9" customWidth="1"/>
    <col min="12785" max="12785" width="3.1796875" style="9" customWidth="1"/>
    <col min="12786" max="12786" width="6.1796875" style="9" customWidth="1"/>
    <col min="12787" max="12787" width="4.26953125" style="9" customWidth="1"/>
    <col min="12788" max="12788" width="1.7265625" style="9" customWidth="1"/>
    <col min="12789" max="12789" width="3.453125" style="9" customWidth="1"/>
    <col min="12790" max="12790" width="2.7265625" style="9" customWidth="1"/>
    <col min="12791" max="12791" width="3.453125" style="9" customWidth="1"/>
    <col min="12792" max="12792" width="3.1796875" style="9" customWidth="1"/>
    <col min="12793" max="12793" width="5" style="9" customWidth="1"/>
    <col min="12794" max="12794" width="1.7265625" style="9" customWidth="1"/>
    <col min="12795" max="12795" width="4.81640625" style="9" customWidth="1"/>
    <col min="12796" max="12796" width="1.26953125" style="9" customWidth="1"/>
    <col min="12797" max="12797" width="5.26953125" style="9" customWidth="1"/>
    <col min="12798" max="12798" width="0.81640625" style="9" customWidth="1"/>
    <col min="12799" max="12799" width="3" style="9" customWidth="1"/>
    <col min="12800" max="12800" width="3.453125" style="9" customWidth="1"/>
    <col min="12801" max="12801" width="10.81640625" style="9" customWidth="1"/>
    <col min="12802" max="12802" width="14" style="9" customWidth="1"/>
    <col min="12803" max="12803" width="17.1796875" style="9" customWidth="1"/>
    <col min="12804" max="12804" width="15.54296875" style="9" customWidth="1"/>
    <col min="12805" max="12805" width="13.26953125" style="9" customWidth="1"/>
    <col min="12806" max="12806" width="12.26953125" style="9" customWidth="1"/>
    <col min="12807" max="12807" width="13.453125" style="9" customWidth="1"/>
    <col min="12808" max="12808" width="51.1796875" style="9" customWidth="1"/>
    <col min="12809" max="12809" width="59" style="9" customWidth="1"/>
    <col min="12810" max="12810" width="60.81640625" style="9" customWidth="1"/>
    <col min="12811" max="12811" width="42.453125" style="9" customWidth="1"/>
    <col min="12812" max="12812" width="15.453125" style="9" customWidth="1"/>
    <col min="12813" max="12813" width="19" style="9" customWidth="1"/>
    <col min="12814" max="13030" width="9.1796875" style="9" bestFit="1"/>
    <col min="13031" max="13031" width="2.453125" style="9" customWidth="1"/>
    <col min="13032" max="13032" width="40.26953125" style="9" customWidth="1"/>
    <col min="13033" max="13033" width="7.54296875" style="9" customWidth="1"/>
    <col min="13034" max="13034" width="4.26953125" style="9" customWidth="1"/>
    <col min="13035" max="13035" width="3" style="9" customWidth="1"/>
    <col min="13036" max="13036" width="5.1796875" style="9" customWidth="1"/>
    <col min="13037" max="13037" width="1.1796875" style="9" customWidth="1"/>
    <col min="13038" max="13038" width="3.453125" style="9" customWidth="1"/>
    <col min="13039" max="13039" width="3" style="9" customWidth="1"/>
    <col min="13040" max="13040" width="4" style="9" customWidth="1"/>
    <col min="13041" max="13041" width="3.1796875" style="9" customWidth="1"/>
    <col min="13042" max="13042" width="6.1796875" style="9" customWidth="1"/>
    <col min="13043" max="13043" width="4.26953125" style="9" customWidth="1"/>
    <col min="13044" max="13044" width="1.7265625" style="9" customWidth="1"/>
    <col min="13045" max="13045" width="3.453125" style="9" customWidth="1"/>
    <col min="13046" max="13046" width="2.7265625" style="9" customWidth="1"/>
    <col min="13047" max="13047" width="3.453125" style="9" customWidth="1"/>
    <col min="13048" max="13048" width="3.1796875" style="9" customWidth="1"/>
    <col min="13049" max="13049" width="5" style="9" customWidth="1"/>
    <col min="13050" max="13050" width="1.7265625" style="9" customWidth="1"/>
    <col min="13051" max="13051" width="4.81640625" style="9" customWidth="1"/>
    <col min="13052" max="13052" width="1.26953125" style="9" customWidth="1"/>
    <col min="13053" max="13053" width="5.26953125" style="9" customWidth="1"/>
    <col min="13054" max="13054" width="0.81640625" style="9" customWidth="1"/>
    <col min="13055" max="13055" width="3" style="9" customWidth="1"/>
    <col min="13056" max="13056" width="3.453125" style="9" customWidth="1"/>
    <col min="13057" max="13057" width="10.81640625" style="9" customWidth="1"/>
    <col min="13058" max="13058" width="14" style="9" customWidth="1"/>
    <col min="13059" max="13059" width="17.1796875" style="9" customWidth="1"/>
    <col min="13060" max="13060" width="15.54296875" style="9" customWidth="1"/>
    <col min="13061" max="13061" width="13.26953125" style="9" customWidth="1"/>
    <col min="13062" max="13062" width="12.26953125" style="9" customWidth="1"/>
    <col min="13063" max="13063" width="13.453125" style="9" customWidth="1"/>
    <col min="13064" max="13064" width="51.1796875" style="9" customWidth="1"/>
    <col min="13065" max="13065" width="59" style="9" customWidth="1"/>
    <col min="13066" max="13066" width="60.81640625" style="9" customWidth="1"/>
    <col min="13067" max="13067" width="42.453125" style="9" customWidth="1"/>
    <col min="13068" max="13068" width="15.453125" style="9" customWidth="1"/>
    <col min="13069" max="13069" width="19" style="9" customWidth="1"/>
    <col min="13070" max="13286" width="9.1796875" style="9" bestFit="1"/>
    <col min="13287" max="13287" width="2.453125" style="9" customWidth="1"/>
    <col min="13288" max="13288" width="40.26953125" style="9" customWidth="1"/>
    <col min="13289" max="13289" width="7.54296875" style="9" customWidth="1"/>
    <col min="13290" max="13290" width="4.26953125" style="9" customWidth="1"/>
    <col min="13291" max="13291" width="3" style="9" customWidth="1"/>
    <col min="13292" max="13292" width="5.1796875" style="9" customWidth="1"/>
    <col min="13293" max="13293" width="1.1796875" style="9" customWidth="1"/>
    <col min="13294" max="13294" width="3.453125" style="9" customWidth="1"/>
    <col min="13295" max="13295" width="3" style="9" customWidth="1"/>
    <col min="13296" max="13296" width="4" style="9" customWidth="1"/>
    <col min="13297" max="13297" width="3.1796875" style="9" customWidth="1"/>
    <col min="13298" max="13298" width="6.1796875" style="9" customWidth="1"/>
    <col min="13299" max="13299" width="4.26953125" style="9" customWidth="1"/>
    <col min="13300" max="13300" width="1.7265625" style="9" customWidth="1"/>
    <col min="13301" max="13301" width="3.453125" style="9" customWidth="1"/>
    <col min="13302" max="13302" width="2.7265625" style="9" customWidth="1"/>
    <col min="13303" max="13303" width="3.453125" style="9" customWidth="1"/>
    <col min="13304" max="13304" width="3.1796875" style="9" customWidth="1"/>
    <col min="13305" max="13305" width="5" style="9" customWidth="1"/>
    <col min="13306" max="13306" width="1.7265625" style="9" customWidth="1"/>
    <col min="13307" max="13307" width="4.81640625" style="9" customWidth="1"/>
    <col min="13308" max="13308" width="1.26953125" style="9" customWidth="1"/>
    <col min="13309" max="13309" width="5.26953125" style="9" customWidth="1"/>
    <col min="13310" max="13310" width="0.81640625" style="9" customWidth="1"/>
    <col min="13311" max="13311" width="3" style="9" customWidth="1"/>
    <col min="13312" max="13312" width="3.453125" style="9" customWidth="1"/>
    <col min="13313" max="13313" width="10.81640625" style="9" customWidth="1"/>
    <col min="13314" max="13314" width="14" style="9" customWidth="1"/>
    <col min="13315" max="13315" width="17.1796875" style="9" customWidth="1"/>
    <col min="13316" max="13316" width="15.54296875" style="9" customWidth="1"/>
    <col min="13317" max="13317" width="13.26953125" style="9" customWidth="1"/>
    <col min="13318" max="13318" width="12.26953125" style="9" customWidth="1"/>
    <col min="13319" max="13319" width="13.453125" style="9" customWidth="1"/>
    <col min="13320" max="13320" width="51.1796875" style="9" customWidth="1"/>
    <col min="13321" max="13321" width="59" style="9" customWidth="1"/>
    <col min="13322" max="13322" width="60.81640625" style="9" customWidth="1"/>
    <col min="13323" max="13323" width="42.453125" style="9" customWidth="1"/>
    <col min="13324" max="13324" width="15.453125" style="9" customWidth="1"/>
    <col min="13325" max="13325" width="19" style="9" customWidth="1"/>
    <col min="13326" max="13542" width="9.1796875" style="9" bestFit="1"/>
    <col min="13543" max="13543" width="2.453125" style="9" customWidth="1"/>
    <col min="13544" max="13544" width="40.26953125" style="9" customWidth="1"/>
    <col min="13545" max="13545" width="7.54296875" style="9" customWidth="1"/>
    <col min="13546" max="13546" width="4.26953125" style="9" customWidth="1"/>
    <col min="13547" max="13547" width="3" style="9" customWidth="1"/>
    <col min="13548" max="13548" width="5.1796875" style="9" customWidth="1"/>
    <col min="13549" max="13549" width="1.1796875" style="9" customWidth="1"/>
    <col min="13550" max="13550" width="3.453125" style="9" customWidth="1"/>
    <col min="13551" max="13551" width="3" style="9" customWidth="1"/>
    <col min="13552" max="13552" width="4" style="9" customWidth="1"/>
    <col min="13553" max="13553" width="3.1796875" style="9" customWidth="1"/>
    <col min="13554" max="13554" width="6.1796875" style="9" customWidth="1"/>
    <col min="13555" max="13555" width="4.26953125" style="9" customWidth="1"/>
    <col min="13556" max="13556" width="1.7265625" style="9" customWidth="1"/>
    <col min="13557" max="13557" width="3.453125" style="9" customWidth="1"/>
    <col min="13558" max="13558" width="2.7265625" style="9" customWidth="1"/>
    <col min="13559" max="13559" width="3.453125" style="9" customWidth="1"/>
    <col min="13560" max="13560" width="3.1796875" style="9" customWidth="1"/>
    <col min="13561" max="13561" width="5" style="9" customWidth="1"/>
    <col min="13562" max="13562" width="1.7265625" style="9" customWidth="1"/>
    <col min="13563" max="13563" width="4.81640625" style="9" customWidth="1"/>
    <col min="13564" max="13564" width="1.26953125" style="9" customWidth="1"/>
    <col min="13565" max="13565" width="5.26953125" style="9" customWidth="1"/>
    <col min="13566" max="13566" width="0.81640625" style="9" customWidth="1"/>
    <col min="13567" max="13567" width="3" style="9" customWidth="1"/>
    <col min="13568" max="13568" width="3.453125" style="9" customWidth="1"/>
    <col min="13569" max="13569" width="10.81640625" style="9" customWidth="1"/>
    <col min="13570" max="13570" width="14" style="9" customWidth="1"/>
    <col min="13571" max="13571" width="17.1796875" style="9" customWidth="1"/>
    <col min="13572" max="13572" width="15.54296875" style="9" customWidth="1"/>
    <col min="13573" max="13573" width="13.26953125" style="9" customWidth="1"/>
    <col min="13574" max="13574" width="12.26953125" style="9" customWidth="1"/>
    <col min="13575" max="13575" width="13.453125" style="9" customWidth="1"/>
    <col min="13576" max="13576" width="51.1796875" style="9" customWidth="1"/>
    <col min="13577" max="13577" width="59" style="9" customWidth="1"/>
    <col min="13578" max="13578" width="60.81640625" style="9" customWidth="1"/>
    <col min="13579" max="13579" width="42.453125" style="9" customWidth="1"/>
    <col min="13580" max="13580" width="15.453125" style="9" customWidth="1"/>
    <col min="13581" max="13581" width="19" style="9" customWidth="1"/>
    <col min="13582" max="13798" width="9.1796875" style="9" bestFit="1"/>
    <col min="13799" max="13799" width="2.453125" style="9" customWidth="1"/>
    <col min="13800" max="13800" width="40.26953125" style="9" customWidth="1"/>
    <col min="13801" max="13801" width="7.54296875" style="9" customWidth="1"/>
    <col min="13802" max="13802" width="4.26953125" style="9" customWidth="1"/>
    <col min="13803" max="13803" width="3" style="9" customWidth="1"/>
    <col min="13804" max="13804" width="5.1796875" style="9" customWidth="1"/>
    <col min="13805" max="13805" width="1.1796875" style="9" customWidth="1"/>
    <col min="13806" max="13806" width="3.453125" style="9" customWidth="1"/>
    <col min="13807" max="13807" width="3" style="9" customWidth="1"/>
    <col min="13808" max="13808" width="4" style="9" customWidth="1"/>
    <col min="13809" max="13809" width="3.1796875" style="9" customWidth="1"/>
    <col min="13810" max="13810" width="6.1796875" style="9" customWidth="1"/>
    <col min="13811" max="13811" width="4.26953125" style="9" customWidth="1"/>
    <col min="13812" max="13812" width="1.7265625" style="9" customWidth="1"/>
    <col min="13813" max="13813" width="3.453125" style="9" customWidth="1"/>
    <col min="13814" max="13814" width="2.7265625" style="9" customWidth="1"/>
    <col min="13815" max="13815" width="3.453125" style="9" customWidth="1"/>
    <col min="13816" max="13816" width="3.1796875" style="9" customWidth="1"/>
    <col min="13817" max="13817" width="5" style="9" customWidth="1"/>
    <col min="13818" max="13818" width="1.7265625" style="9" customWidth="1"/>
    <col min="13819" max="13819" width="4.81640625" style="9" customWidth="1"/>
    <col min="13820" max="13820" width="1.26953125" style="9" customWidth="1"/>
    <col min="13821" max="13821" width="5.26953125" style="9" customWidth="1"/>
    <col min="13822" max="13822" width="0.81640625" style="9" customWidth="1"/>
    <col min="13823" max="13823" width="3" style="9" customWidth="1"/>
    <col min="13824" max="13824" width="3.453125" style="9" customWidth="1"/>
    <col min="13825" max="13825" width="10.81640625" style="9" customWidth="1"/>
    <col min="13826" max="13826" width="14" style="9" customWidth="1"/>
    <col min="13827" max="13827" width="17.1796875" style="9" customWidth="1"/>
    <col min="13828" max="13828" width="15.54296875" style="9" customWidth="1"/>
    <col min="13829" max="13829" width="13.26953125" style="9" customWidth="1"/>
    <col min="13830" max="13830" width="12.26953125" style="9" customWidth="1"/>
    <col min="13831" max="13831" width="13.453125" style="9" customWidth="1"/>
    <col min="13832" max="13832" width="51.1796875" style="9" customWidth="1"/>
    <col min="13833" max="13833" width="59" style="9" customWidth="1"/>
    <col min="13834" max="13834" width="60.81640625" style="9" customWidth="1"/>
    <col min="13835" max="13835" width="42.453125" style="9" customWidth="1"/>
    <col min="13836" max="13836" width="15.453125" style="9" customWidth="1"/>
    <col min="13837" max="13837" width="19" style="9" customWidth="1"/>
    <col min="13838" max="14054" width="9.1796875" style="9" bestFit="1"/>
    <col min="14055" max="14055" width="2.453125" style="9" customWidth="1"/>
    <col min="14056" max="14056" width="40.26953125" style="9" customWidth="1"/>
    <col min="14057" max="14057" width="7.54296875" style="9" customWidth="1"/>
    <col min="14058" max="14058" width="4.26953125" style="9" customWidth="1"/>
    <col min="14059" max="14059" width="3" style="9" customWidth="1"/>
    <col min="14060" max="14060" width="5.1796875" style="9" customWidth="1"/>
    <col min="14061" max="14061" width="1.1796875" style="9" customWidth="1"/>
    <col min="14062" max="14062" width="3.453125" style="9" customWidth="1"/>
    <col min="14063" max="14063" width="3" style="9" customWidth="1"/>
    <col min="14064" max="14064" width="4" style="9" customWidth="1"/>
    <col min="14065" max="14065" width="3.1796875" style="9" customWidth="1"/>
    <col min="14066" max="14066" width="6.1796875" style="9" customWidth="1"/>
    <col min="14067" max="14067" width="4.26953125" style="9" customWidth="1"/>
    <col min="14068" max="14068" width="1.7265625" style="9" customWidth="1"/>
    <col min="14069" max="14069" width="3.453125" style="9" customWidth="1"/>
    <col min="14070" max="14070" width="2.7265625" style="9" customWidth="1"/>
    <col min="14071" max="14071" width="3.453125" style="9" customWidth="1"/>
    <col min="14072" max="14072" width="3.1796875" style="9" customWidth="1"/>
    <col min="14073" max="14073" width="5" style="9" customWidth="1"/>
    <col min="14074" max="14074" width="1.7265625" style="9" customWidth="1"/>
    <col min="14075" max="14075" width="4.81640625" style="9" customWidth="1"/>
    <col min="14076" max="14076" width="1.26953125" style="9" customWidth="1"/>
    <col min="14077" max="14077" width="5.26953125" style="9" customWidth="1"/>
    <col min="14078" max="14078" width="0.81640625" style="9" customWidth="1"/>
    <col min="14079" max="14079" width="3" style="9" customWidth="1"/>
    <col min="14080" max="14080" width="3.453125" style="9" customWidth="1"/>
    <col min="14081" max="14081" width="10.81640625" style="9" customWidth="1"/>
    <col min="14082" max="14082" width="14" style="9" customWidth="1"/>
    <col min="14083" max="14083" width="17.1796875" style="9" customWidth="1"/>
    <col min="14084" max="14084" width="15.54296875" style="9" customWidth="1"/>
    <col min="14085" max="14085" width="13.26953125" style="9" customWidth="1"/>
    <col min="14086" max="14086" width="12.26953125" style="9" customWidth="1"/>
    <col min="14087" max="14087" width="13.453125" style="9" customWidth="1"/>
    <col min="14088" max="14088" width="51.1796875" style="9" customWidth="1"/>
    <col min="14089" max="14089" width="59" style="9" customWidth="1"/>
    <col min="14090" max="14090" width="60.81640625" style="9" customWidth="1"/>
    <col min="14091" max="14091" width="42.453125" style="9" customWidth="1"/>
    <col min="14092" max="14092" width="15.453125" style="9" customWidth="1"/>
    <col min="14093" max="14093" width="19" style="9" customWidth="1"/>
    <col min="14094" max="14310" width="9.1796875" style="9" bestFit="1"/>
    <col min="14311" max="14311" width="2.453125" style="9" customWidth="1"/>
    <col min="14312" max="14312" width="40.26953125" style="9" customWidth="1"/>
    <col min="14313" max="14313" width="7.54296875" style="9" customWidth="1"/>
    <col min="14314" max="14314" width="4.26953125" style="9" customWidth="1"/>
    <col min="14315" max="14315" width="3" style="9" customWidth="1"/>
    <col min="14316" max="14316" width="5.1796875" style="9" customWidth="1"/>
    <col min="14317" max="14317" width="1.1796875" style="9" customWidth="1"/>
    <col min="14318" max="14318" width="3.453125" style="9" customWidth="1"/>
    <col min="14319" max="14319" width="3" style="9" customWidth="1"/>
    <col min="14320" max="14320" width="4" style="9" customWidth="1"/>
    <col min="14321" max="14321" width="3.1796875" style="9" customWidth="1"/>
    <col min="14322" max="14322" width="6.1796875" style="9" customWidth="1"/>
    <col min="14323" max="14323" width="4.26953125" style="9" customWidth="1"/>
    <col min="14324" max="14324" width="1.7265625" style="9" customWidth="1"/>
    <col min="14325" max="14325" width="3.453125" style="9" customWidth="1"/>
    <col min="14326" max="14326" width="2.7265625" style="9" customWidth="1"/>
    <col min="14327" max="14327" width="3.453125" style="9" customWidth="1"/>
    <col min="14328" max="14328" width="3.1796875" style="9" customWidth="1"/>
    <col min="14329" max="14329" width="5" style="9" customWidth="1"/>
    <col min="14330" max="14330" width="1.7265625" style="9" customWidth="1"/>
    <col min="14331" max="14331" width="4.81640625" style="9" customWidth="1"/>
    <col min="14332" max="14332" width="1.26953125" style="9" customWidth="1"/>
    <col min="14333" max="14333" width="5.26953125" style="9" customWidth="1"/>
    <col min="14334" max="14334" width="0.81640625" style="9" customWidth="1"/>
    <col min="14335" max="14335" width="3" style="9" customWidth="1"/>
    <col min="14336" max="14336" width="3.453125" style="9" customWidth="1"/>
    <col min="14337" max="14337" width="10.81640625" style="9" customWidth="1"/>
    <col min="14338" max="14338" width="14" style="9" customWidth="1"/>
    <col min="14339" max="14339" width="17.1796875" style="9" customWidth="1"/>
    <col min="14340" max="14340" width="15.54296875" style="9" customWidth="1"/>
    <col min="14341" max="14341" width="13.26953125" style="9" customWidth="1"/>
    <col min="14342" max="14342" width="12.26953125" style="9" customWidth="1"/>
    <col min="14343" max="14343" width="13.453125" style="9" customWidth="1"/>
    <col min="14344" max="14344" width="51.1796875" style="9" customWidth="1"/>
    <col min="14345" max="14345" width="59" style="9" customWidth="1"/>
    <col min="14346" max="14346" width="60.81640625" style="9" customWidth="1"/>
    <col min="14347" max="14347" width="42.453125" style="9" customWidth="1"/>
    <col min="14348" max="14348" width="15.453125" style="9" customWidth="1"/>
    <col min="14349" max="14349" width="19" style="9" customWidth="1"/>
    <col min="14350" max="14566" width="9.1796875" style="9" bestFit="1"/>
    <col min="14567" max="14567" width="2.453125" style="9" customWidth="1"/>
    <col min="14568" max="14568" width="40.26953125" style="9" customWidth="1"/>
    <col min="14569" max="14569" width="7.54296875" style="9" customWidth="1"/>
    <col min="14570" max="14570" width="4.26953125" style="9" customWidth="1"/>
    <col min="14571" max="14571" width="3" style="9" customWidth="1"/>
    <col min="14572" max="14572" width="5.1796875" style="9" customWidth="1"/>
    <col min="14573" max="14573" width="1.1796875" style="9" customWidth="1"/>
    <col min="14574" max="14574" width="3.453125" style="9" customWidth="1"/>
    <col min="14575" max="14575" width="3" style="9" customWidth="1"/>
    <col min="14576" max="14576" width="4" style="9" customWidth="1"/>
    <col min="14577" max="14577" width="3.1796875" style="9" customWidth="1"/>
    <col min="14578" max="14578" width="6.1796875" style="9" customWidth="1"/>
    <col min="14579" max="14579" width="4.26953125" style="9" customWidth="1"/>
    <col min="14580" max="14580" width="1.7265625" style="9" customWidth="1"/>
    <col min="14581" max="14581" width="3.453125" style="9" customWidth="1"/>
    <col min="14582" max="14582" width="2.7265625" style="9" customWidth="1"/>
    <col min="14583" max="14583" width="3.453125" style="9" customWidth="1"/>
    <col min="14584" max="14584" width="3.1796875" style="9" customWidth="1"/>
    <col min="14585" max="14585" width="5" style="9" customWidth="1"/>
    <col min="14586" max="14586" width="1.7265625" style="9" customWidth="1"/>
    <col min="14587" max="14587" width="4.81640625" style="9" customWidth="1"/>
    <col min="14588" max="14588" width="1.26953125" style="9" customWidth="1"/>
    <col min="14589" max="14589" width="5.26953125" style="9" customWidth="1"/>
    <col min="14590" max="14590" width="0.81640625" style="9" customWidth="1"/>
    <col min="14591" max="14591" width="3" style="9" customWidth="1"/>
    <col min="14592" max="14592" width="3.453125" style="9" customWidth="1"/>
    <col min="14593" max="14593" width="10.81640625" style="9" customWidth="1"/>
    <col min="14594" max="14594" width="14" style="9" customWidth="1"/>
    <col min="14595" max="14595" width="17.1796875" style="9" customWidth="1"/>
    <col min="14596" max="14596" width="15.54296875" style="9" customWidth="1"/>
    <col min="14597" max="14597" width="13.26953125" style="9" customWidth="1"/>
    <col min="14598" max="14598" width="12.26953125" style="9" customWidth="1"/>
    <col min="14599" max="14599" width="13.453125" style="9" customWidth="1"/>
    <col min="14600" max="14600" width="51.1796875" style="9" customWidth="1"/>
    <col min="14601" max="14601" width="59" style="9" customWidth="1"/>
    <col min="14602" max="14602" width="60.81640625" style="9" customWidth="1"/>
    <col min="14603" max="14603" width="42.453125" style="9" customWidth="1"/>
    <col min="14604" max="14604" width="15.453125" style="9" customWidth="1"/>
    <col min="14605" max="14605" width="19" style="9" customWidth="1"/>
    <col min="14606" max="14822" width="9.1796875" style="9" bestFit="1"/>
    <col min="14823" max="14823" width="2.453125" style="9" customWidth="1"/>
    <col min="14824" max="14824" width="40.26953125" style="9" customWidth="1"/>
    <col min="14825" max="14825" width="7.54296875" style="9" customWidth="1"/>
    <col min="14826" max="14826" width="4.26953125" style="9" customWidth="1"/>
    <col min="14827" max="14827" width="3" style="9" customWidth="1"/>
    <col min="14828" max="14828" width="5.1796875" style="9" customWidth="1"/>
    <col min="14829" max="14829" width="1.1796875" style="9" customWidth="1"/>
    <col min="14830" max="14830" width="3.453125" style="9" customWidth="1"/>
    <col min="14831" max="14831" width="3" style="9" customWidth="1"/>
    <col min="14832" max="14832" width="4" style="9" customWidth="1"/>
    <col min="14833" max="14833" width="3.1796875" style="9" customWidth="1"/>
    <col min="14834" max="14834" width="6.1796875" style="9" customWidth="1"/>
    <col min="14835" max="14835" width="4.26953125" style="9" customWidth="1"/>
    <col min="14836" max="14836" width="1.7265625" style="9" customWidth="1"/>
    <col min="14837" max="14837" width="3.453125" style="9" customWidth="1"/>
    <col min="14838" max="14838" width="2.7265625" style="9" customWidth="1"/>
    <col min="14839" max="14839" width="3.453125" style="9" customWidth="1"/>
    <col min="14840" max="14840" width="3.1796875" style="9" customWidth="1"/>
    <col min="14841" max="14841" width="5" style="9" customWidth="1"/>
    <col min="14842" max="14842" width="1.7265625" style="9" customWidth="1"/>
    <col min="14843" max="14843" width="4.81640625" style="9" customWidth="1"/>
    <col min="14844" max="14844" width="1.26953125" style="9" customWidth="1"/>
    <col min="14845" max="14845" width="5.26953125" style="9" customWidth="1"/>
    <col min="14846" max="14846" width="0.81640625" style="9" customWidth="1"/>
    <col min="14847" max="14847" width="3" style="9" customWidth="1"/>
    <col min="14848" max="14848" width="3.453125" style="9" customWidth="1"/>
    <col min="14849" max="14849" width="10.81640625" style="9" customWidth="1"/>
    <col min="14850" max="14850" width="14" style="9" customWidth="1"/>
    <col min="14851" max="14851" width="17.1796875" style="9" customWidth="1"/>
    <col min="14852" max="14852" width="15.54296875" style="9" customWidth="1"/>
    <col min="14853" max="14853" width="13.26953125" style="9" customWidth="1"/>
    <col min="14854" max="14854" width="12.26953125" style="9" customWidth="1"/>
    <col min="14855" max="14855" width="13.453125" style="9" customWidth="1"/>
    <col min="14856" max="14856" width="51.1796875" style="9" customWidth="1"/>
    <col min="14857" max="14857" width="59" style="9" customWidth="1"/>
    <col min="14858" max="14858" width="60.81640625" style="9" customWidth="1"/>
    <col min="14859" max="14859" width="42.453125" style="9" customWidth="1"/>
    <col min="14860" max="14860" width="15.453125" style="9" customWidth="1"/>
    <col min="14861" max="14861" width="19" style="9" customWidth="1"/>
    <col min="14862" max="15078" width="9.1796875" style="9" bestFit="1"/>
    <col min="15079" max="15079" width="2.453125" style="9" customWidth="1"/>
    <col min="15080" max="15080" width="40.26953125" style="9" customWidth="1"/>
    <col min="15081" max="15081" width="7.54296875" style="9" customWidth="1"/>
    <col min="15082" max="15082" width="4.26953125" style="9" customWidth="1"/>
    <col min="15083" max="15083" width="3" style="9" customWidth="1"/>
    <col min="15084" max="15084" width="5.1796875" style="9" customWidth="1"/>
    <col min="15085" max="15085" width="1.1796875" style="9" customWidth="1"/>
    <col min="15086" max="15086" width="3.453125" style="9" customWidth="1"/>
    <col min="15087" max="15087" width="3" style="9" customWidth="1"/>
    <col min="15088" max="15088" width="4" style="9" customWidth="1"/>
    <col min="15089" max="15089" width="3.1796875" style="9" customWidth="1"/>
    <col min="15090" max="15090" width="6.1796875" style="9" customWidth="1"/>
    <col min="15091" max="15091" width="4.26953125" style="9" customWidth="1"/>
    <col min="15092" max="15092" width="1.7265625" style="9" customWidth="1"/>
    <col min="15093" max="15093" width="3.453125" style="9" customWidth="1"/>
    <col min="15094" max="15094" width="2.7265625" style="9" customWidth="1"/>
    <col min="15095" max="15095" width="3.453125" style="9" customWidth="1"/>
    <col min="15096" max="15096" width="3.1796875" style="9" customWidth="1"/>
    <col min="15097" max="15097" width="5" style="9" customWidth="1"/>
    <col min="15098" max="15098" width="1.7265625" style="9" customWidth="1"/>
    <col min="15099" max="15099" width="4.81640625" style="9" customWidth="1"/>
    <col min="15100" max="15100" width="1.26953125" style="9" customWidth="1"/>
    <col min="15101" max="15101" width="5.26953125" style="9" customWidth="1"/>
    <col min="15102" max="15102" width="0.81640625" style="9" customWidth="1"/>
    <col min="15103" max="15103" width="3" style="9" customWidth="1"/>
    <col min="15104" max="15104" width="3.453125" style="9" customWidth="1"/>
    <col min="15105" max="15105" width="10.81640625" style="9" customWidth="1"/>
    <col min="15106" max="15106" width="14" style="9" customWidth="1"/>
    <col min="15107" max="15107" width="17.1796875" style="9" customWidth="1"/>
    <col min="15108" max="15108" width="15.54296875" style="9" customWidth="1"/>
    <col min="15109" max="15109" width="13.26953125" style="9" customWidth="1"/>
    <col min="15110" max="15110" width="12.26953125" style="9" customWidth="1"/>
    <col min="15111" max="15111" width="13.453125" style="9" customWidth="1"/>
    <col min="15112" max="15112" width="51.1796875" style="9" customWidth="1"/>
    <col min="15113" max="15113" width="59" style="9" customWidth="1"/>
    <col min="15114" max="15114" width="60.81640625" style="9" customWidth="1"/>
    <col min="15115" max="15115" width="42.453125" style="9" customWidth="1"/>
    <col min="15116" max="15116" width="15.453125" style="9" customWidth="1"/>
    <col min="15117" max="15117" width="19" style="9" customWidth="1"/>
    <col min="15118" max="15334" width="9.1796875" style="9" bestFit="1"/>
    <col min="15335" max="15335" width="2.453125" style="9" customWidth="1"/>
    <col min="15336" max="15336" width="40.26953125" style="9" customWidth="1"/>
    <col min="15337" max="15337" width="7.54296875" style="9" customWidth="1"/>
    <col min="15338" max="15338" width="4.26953125" style="9" customWidth="1"/>
    <col min="15339" max="15339" width="3" style="9" customWidth="1"/>
    <col min="15340" max="15340" width="5.1796875" style="9" customWidth="1"/>
    <col min="15341" max="15341" width="1.1796875" style="9" customWidth="1"/>
    <col min="15342" max="15342" width="3.453125" style="9" customWidth="1"/>
    <col min="15343" max="15343" width="3" style="9" customWidth="1"/>
    <col min="15344" max="15344" width="4" style="9" customWidth="1"/>
    <col min="15345" max="15345" width="3.1796875" style="9" customWidth="1"/>
    <col min="15346" max="15346" width="6.1796875" style="9" customWidth="1"/>
    <col min="15347" max="15347" width="4.26953125" style="9" customWidth="1"/>
    <col min="15348" max="15348" width="1.7265625" style="9" customWidth="1"/>
    <col min="15349" max="15349" width="3.453125" style="9" customWidth="1"/>
    <col min="15350" max="15350" width="2.7265625" style="9" customWidth="1"/>
    <col min="15351" max="15351" width="3.453125" style="9" customWidth="1"/>
    <col min="15352" max="15352" width="3.1796875" style="9" customWidth="1"/>
    <col min="15353" max="15353" width="5" style="9" customWidth="1"/>
    <col min="15354" max="15354" width="1.7265625" style="9" customWidth="1"/>
    <col min="15355" max="15355" width="4.81640625" style="9" customWidth="1"/>
    <col min="15356" max="15356" width="1.26953125" style="9" customWidth="1"/>
    <col min="15357" max="15357" width="5.26953125" style="9" customWidth="1"/>
    <col min="15358" max="15358" width="0.81640625" style="9" customWidth="1"/>
    <col min="15359" max="15359" width="3" style="9" customWidth="1"/>
    <col min="15360" max="15360" width="3.453125" style="9" customWidth="1"/>
    <col min="15361" max="15361" width="10.81640625" style="9" customWidth="1"/>
    <col min="15362" max="15362" width="14" style="9" customWidth="1"/>
    <col min="15363" max="15363" width="17.1796875" style="9" customWidth="1"/>
    <col min="15364" max="15364" width="15.54296875" style="9" customWidth="1"/>
    <col min="15365" max="15365" width="13.26953125" style="9" customWidth="1"/>
    <col min="15366" max="15366" width="12.26953125" style="9" customWidth="1"/>
    <col min="15367" max="15367" width="13.453125" style="9" customWidth="1"/>
    <col min="15368" max="15368" width="51.1796875" style="9" customWidth="1"/>
    <col min="15369" max="15369" width="59" style="9" customWidth="1"/>
    <col min="15370" max="15370" width="60.81640625" style="9" customWidth="1"/>
    <col min="15371" max="15371" width="42.453125" style="9" customWidth="1"/>
    <col min="15372" max="15372" width="15.453125" style="9" customWidth="1"/>
    <col min="15373" max="15373" width="19" style="9" customWidth="1"/>
    <col min="15374" max="15590" width="9.1796875" style="9" bestFit="1"/>
    <col min="15591" max="15591" width="2.453125" style="9" customWidth="1"/>
    <col min="15592" max="15592" width="40.26953125" style="9" customWidth="1"/>
    <col min="15593" max="15593" width="7.54296875" style="9" customWidth="1"/>
    <col min="15594" max="15594" width="4.26953125" style="9" customWidth="1"/>
    <col min="15595" max="15595" width="3" style="9" customWidth="1"/>
    <col min="15596" max="15596" width="5.1796875" style="9" customWidth="1"/>
    <col min="15597" max="15597" width="1.1796875" style="9" customWidth="1"/>
    <col min="15598" max="15598" width="3.453125" style="9" customWidth="1"/>
    <col min="15599" max="15599" width="3" style="9" customWidth="1"/>
    <col min="15600" max="15600" width="4" style="9" customWidth="1"/>
    <col min="15601" max="15601" width="3.1796875" style="9" customWidth="1"/>
    <col min="15602" max="15602" width="6.1796875" style="9" customWidth="1"/>
    <col min="15603" max="15603" width="4.26953125" style="9" customWidth="1"/>
    <col min="15604" max="15604" width="1.7265625" style="9" customWidth="1"/>
    <col min="15605" max="15605" width="3.453125" style="9" customWidth="1"/>
    <col min="15606" max="15606" width="2.7265625" style="9" customWidth="1"/>
    <col min="15607" max="15607" width="3.453125" style="9" customWidth="1"/>
    <col min="15608" max="15608" width="3.1796875" style="9" customWidth="1"/>
    <col min="15609" max="15609" width="5" style="9" customWidth="1"/>
    <col min="15610" max="15610" width="1.7265625" style="9" customWidth="1"/>
    <col min="15611" max="15611" width="4.81640625" style="9" customWidth="1"/>
    <col min="15612" max="15612" width="1.26953125" style="9" customWidth="1"/>
    <col min="15613" max="15613" width="5.26953125" style="9" customWidth="1"/>
    <col min="15614" max="15614" width="0.81640625" style="9" customWidth="1"/>
    <col min="15615" max="15615" width="3" style="9" customWidth="1"/>
    <col min="15616" max="15616" width="3.453125" style="9" customWidth="1"/>
    <col min="15617" max="15617" width="10.81640625" style="9" customWidth="1"/>
    <col min="15618" max="15618" width="14" style="9" customWidth="1"/>
    <col min="15619" max="15619" width="17.1796875" style="9" customWidth="1"/>
    <col min="15620" max="15620" width="15.54296875" style="9" customWidth="1"/>
    <col min="15621" max="15621" width="13.26953125" style="9" customWidth="1"/>
    <col min="15622" max="15622" width="12.26953125" style="9" customWidth="1"/>
    <col min="15623" max="15623" width="13.453125" style="9" customWidth="1"/>
    <col min="15624" max="15624" width="51.1796875" style="9" customWidth="1"/>
    <col min="15625" max="15625" width="59" style="9" customWidth="1"/>
    <col min="15626" max="15626" width="60.81640625" style="9" customWidth="1"/>
    <col min="15627" max="15627" width="42.453125" style="9" customWidth="1"/>
    <col min="15628" max="15628" width="15.453125" style="9" customWidth="1"/>
    <col min="15629" max="15629" width="19" style="9" customWidth="1"/>
    <col min="15630" max="15846" width="9.1796875" style="9" bestFit="1"/>
    <col min="15847" max="15847" width="2.453125" style="9" customWidth="1"/>
    <col min="15848" max="15848" width="40.26953125" style="9" customWidth="1"/>
    <col min="15849" max="15849" width="7.54296875" style="9" customWidth="1"/>
    <col min="15850" max="15850" width="4.26953125" style="9" customWidth="1"/>
    <col min="15851" max="15851" width="3" style="9" customWidth="1"/>
    <col min="15852" max="15852" width="5.1796875" style="9" customWidth="1"/>
    <col min="15853" max="15853" width="1.1796875" style="9" customWidth="1"/>
    <col min="15854" max="15854" width="3.453125" style="9" customWidth="1"/>
    <col min="15855" max="15855" width="3" style="9" customWidth="1"/>
    <col min="15856" max="15856" width="4" style="9" customWidth="1"/>
    <col min="15857" max="15857" width="3.1796875" style="9" customWidth="1"/>
    <col min="15858" max="15858" width="6.1796875" style="9" customWidth="1"/>
    <col min="15859" max="15859" width="4.26953125" style="9" customWidth="1"/>
    <col min="15860" max="15860" width="1.7265625" style="9" customWidth="1"/>
    <col min="15861" max="15861" width="3.453125" style="9" customWidth="1"/>
    <col min="15862" max="15862" width="2.7265625" style="9" customWidth="1"/>
    <col min="15863" max="15863" width="3.453125" style="9" customWidth="1"/>
    <col min="15864" max="15864" width="3.1796875" style="9" customWidth="1"/>
    <col min="15865" max="15865" width="5" style="9" customWidth="1"/>
    <col min="15866" max="15866" width="1.7265625" style="9" customWidth="1"/>
    <col min="15867" max="15867" width="4.81640625" style="9" customWidth="1"/>
    <col min="15868" max="15868" width="1.26953125" style="9" customWidth="1"/>
    <col min="15869" max="15869" width="5.26953125" style="9" customWidth="1"/>
    <col min="15870" max="15870" width="0.81640625" style="9" customWidth="1"/>
    <col min="15871" max="15871" width="3" style="9" customWidth="1"/>
    <col min="15872" max="15872" width="3.453125" style="9" customWidth="1"/>
    <col min="15873" max="15873" width="10.81640625" style="9" customWidth="1"/>
    <col min="15874" max="15874" width="14" style="9" customWidth="1"/>
    <col min="15875" max="15875" width="17.1796875" style="9" customWidth="1"/>
    <col min="15876" max="15876" width="15.54296875" style="9" customWidth="1"/>
    <col min="15877" max="15877" width="13.26953125" style="9" customWidth="1"/>
    <col min="15878" max="15878" width="12.26953125" style="9" customWidth="1"/>
    <col min="15879" max="15879" width="13.453125" style="9" customWidth="1"/>
    <col min="15880" max="15880" width="51.1796875" style="9" customWidth="1"/>
    <col min="15881" max="15881" width="59" style="9" customWidth="1"/>
    <col min="15882" max="15882" width="60.81640625" style="9" customWidth="1"/>
    <col min="15883" max="15883" width="42.453125" style="9" customWidth="1"/>
    <col min="15884" max="15884" width="15.453125" style="9" customWidth="1"/>
    <col min="15885" max="15885" width="19" style="9" customWidth="1"/>
    <col min="15886" max="16102" width="9.1796875" style="9" bestFit="1"/>
    <col min="16103" max="16103" width="2.453125" style="9" customWidth="1"/>
    <col min="16104" max="16104" width="40.26953125" style="9" customWidth="1"/>
    <col min="16105" max="16105" width="7.54296875" style="9" customWidth="1"/>
    <col min="16106" max="16106" width="4.26953125" style="9" customWidth="1"/>
    <col min="16107" max="16107" width="3" style="9" customWidth="1"/>
    <col min="16108" max="16108" width="5.1796875" style="9" customWidth="1"/>
    <col min="16109" max="16109" width="1.1796875" style="9" customWidth="1"/>
    <col min="16110" max="16110" width="3.453125" style="9" customWidth="1"/>
    <col min="16111" max="16111" width="3" style="9" customWidth="1"/>
    <col min="16112" max="16112" width="4" style="9" customWidth="1"/>
    <col min="16113" max="16113" width="3.1796875" style="9" customWidth="1"/>
    <col min="16114" max="16114" width="6.1796875" style="9" customWidth="1"/>
    <col min="16115" max="16115" width="4.26953125" style="9" customWidth="1"/>
    <col min="16116" max="16116" width="1.7265625" style="9" customWidth="1"/>
    <col min="16117" max="16117" width="3.453125" style="9" customWidth="1"/>
    <col min="16118" max="16118" width="2.7265625" style="9" customWidth="1"/>
    <col min="16119" max="16119" width="3.453125" style="9" customWidth="1"/>
    <col min="16120" max="16120" width="3.1796875" style="9" customWidth="1"/>
    <col min="16121" max="16121" width="5" style="9" customWidth="1"/>
    <col min="16122" max="16122" width="1.7265625" style="9" customWidth="1"/>
    <col min="16123" max="16123" width="4.81640625" style="9" customWidth="1"/>
    <col min="16124" max="16124" width="1.26953125" style="9" customWidth="1"/>
    <col min="16125" max="16125" width="5.26953125" style="9" customWidth="1"/>
    <col min="16126" max="16126" width="0.81640625" style="9" customWidth="1"/>
    <col min="16127" max="16127" width="3" style="9" customWidth="1"/>
    <col min="16128" max="16128" width="3.453125" style="9" customWidth="1"/>
    <col min="16129" max="16129" width="10.81640625" style="9" customWidth="1"/>
    <col min="16130" max="16130" width="14" style="9" customWidth="1"/>
    <col min="16131" max="16131" width="17.1796875" style="9" customWidth="1"/>
    <col min="16132" max="16132" width="15.54296875" style="9" customWidth="1"/>
    <col min="16133" max="16133" width="13.26953125" style="9" customWidth="1"/>
    <col min="16134" max="16134" width="12.26953125" style="9" customWidth="1"/>
    <col min="16135" max="16135" width="13.453125" style="9" customWidth="1"/>
    <col min="16136" max="16136" width="51.1796875" style="9" customWidth="1"/>
    <col min="16137" max="16137" width="59" style="9" customWidth="1"/>
    <col min="16138" max="16138" width="60.81640625" style="9" customWidth="1"/>
    <col min="16139" max="16139" width="42.453125" style="9" customWidth="1"/>
    <col min="16140" max="16140" width="15.453125" style="9" customWidth="1"/>
    <col min="16141" max="16141" width="19" style="9" customWidth="1"/>
    <col min="16142" max="16384" width="9.1796875" style="9"/>
  </cols>
  <sheetData>
    <row r="1" spans="1:29" ht="21.75" customHeight="1">
      <c r="B1" s="189"/>
      <c r="C1" s="190"/>
      <c r="D1" s="193" t="s">
        <v>195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5"/>
    </row>
    <row r="2" spans="1:29" ht="21.75" customHeight="1">
      <c r="B2" s="191"/>
      <c r="C2" s="192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8"/>
    </row>
    <row r="3" spans="1:29" ht="27.75" customHeight="1">
      <c r="B3" s="199" t="s">
        <v>196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0"/>
      <c r="Y3" s="10"/>
      <c r="Z3" s="10"/>
      <c r="AA3" s="10"/>
      <c r="AB3" s="10"/>
      <c r="AC3" s="10"/>
    </row>
    <row r="4" spans="1:29" ht="16" thickBot="1">
      <c r="B4" s="200" t="s">
        <v>197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10"/>
      <c r="Y4" s="10"/>
      <c r="Z4" s="10"/>
      <c r="AA4" s="10"/>
      <c r="AB4" s="10"/>
      <c r="AC4" s="10"/>
    </row>
    <row r="5" spans="1:29" ht="27.75" customHeight="1" thickBot="1">
      <c r="B5" s="205" t="s">
        <v>4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18" t="s">
        <v>198</v>
      </c>
      <c r="S5" s="219"/>
      <c r="T5" s="219"/>
      <c r="U5" s="219"/>
      <c r="V5" s="220"/>
      <c r="W5" s="17"/>
      <c r="X5" s="10"/>
      <c r="Y5" s="10"/>
      <c r="Z5" s="10"/>
      <c r="AA5" s="10"/>
      <c r="AB5" s="10"/>
      <c r="AC5" s="10"/>
    </row>
    <row r="6" spans="1:29" ht="37.5" customHeight="1" thickBot="1">
      <c r="B6" s="11" t="s">
        <v>199</v>
      </c>
      <c r="C6" s="216" t="s">
        <v>200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2" t="s">
        <v>201</v>
      </c>
      <c r="S6" s="213"/>
      <c r="T6" s="213"/>
      <c r="U6" s="213"/>
      <c r="V6" s="214"/>
      <c r="W6" s="18"/>
      <c r="X6" s="10"/>
      <c r="Y6" s="10"/>
      <c r="Z6" s="10"/>
      <c r="AA6" s="10"/>
      <c r="AB6" s="10"/>
      <c r="AC6" s="10"/>
    </row>
    <row r="7" spans="1:29" ht="27.75" customHeight="1">
      <c r="B7" s="207" t="s">
        <v>2</v>
      </c>
      <c r="C7" s="208"/>
      <c r="D7" s="202" t="s">
        <v>202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11" t="s">
        <v>203</v>
      </c>
      <c r="Q7" s="202" t="s">
        <v>204</v>
      </c>
      <c r="R7" s="202" t="s">
        <v>205</v>
      </c>
      <c r="S7" s="202" t="s">
        <v>206</v>
      </c>
      <c r="T7" s="202" t="s">
        <v>207</v>
      </c>
    </row>
    <row r="8" spans="1:29" s="13" customFormat="1" ht="27.75" customHeight="1">
      <c r="A8" s="9"/>
      <c r="B8" s="209"/>
      <c r="C8" s="210"/>
      <c r="D8" s="19" t="s">
        <v>208</v>
      </c>
      <c r="E8" s="19" t="s">
        <v>209</v>
      </c>
      <c r="F8" s="19" t="s">
        <v>210</v>
      </c>
      <c r="G8" s="19" t="s">
        <v>211</v>
      </c>
      <c r="H8" s="19" t="s">
        <v>210</v>
      </c>
      <c r="I8" s="19" t="s">
        <v>212</v>
      </c>
      <c r="J8" s="19" t="s">
        <v>212</v>
      </c>
      <c r="K8" s="19" t="s">
        <v>211</v>
      </c>
      <c r="L8" s="19" t="s">
        <v>213</v>
      </c>
      <c r="M8" s="19" t="s">
        <v>214</v>
      </c>
      <c r="N8" s="19" t="s">
        <v>215</v>
      </c>
      <c r="O8" s="20" t="s">
        <v>216</v>
      </c>
      <c r="P8" s="202"/>
      <c r="Q8" s="202"/>
      <c r="R8" s="202"/>
      <c r="S8" s="202"/>
      <c r="T8" s="202"/>
      <c r="U8" s="8"/>
      <c r="V8" s="8"/>
      <c r="W8" s="8"/>
    </row>
    <row r="9" spans="1:29" customFormat="1" ht="16.5" customHeight="1">
      <c r="B9" s="187" t="s">
        <v>217</v>
      </c>
      <c r="C9" s="181" t="s">
        <v>218</v>
      </c>
      <c r="D9" s="29"/>
      <c r="E9" s="31">
        <v>1</v>
      </c>
      <c r="F9" s="30"/>
      <c r="G9" s="30"/>
      <c r="H9" s="31">
        <v>1</v>
      </c>
      <c r="I9" s="30"/>
      <c r="J9" s="30"/>
      <c r="K9" s="31">
        <v>1</v>
      </c>
      <c r="L9" s="30"/>
      <c r="M9" s="30"/>
      <c r="N9" s="31">
        <v>1</v>
      </c>
      <c r="O9" s="30"/>
      <c r="P9" s="183" t="s">
        <v>32</v>
      </c>
      <c r="Q9" s="203"/>
      <c r="R9" s="185"/>
      <c r="S9" s="185"/>
      <c r="T9" s="185"/>
    </row>
    <row r="10" spans="1:29" customFormat="1" ht="16.5" customHeight="1">
      <c r="B10" s="188"/>
      <c r="C10" s="182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84"/>
      <c r="Q10" s="204"/>
      <c r="R10" s="186"/>
      <c r="S10" s="186"/>
      <c r="T10" s="186"/>
    </row>
    <row r="11" spans="1:29" customFormat="1" ht="16.5" customHeight="1">
      <c r="B11" s="236" t="s">
        <v>219</v>
      </c>
      <c r="C11" s="238" t="s">
        <v>220</v>
      </c>
      <c r="D11" s="29"/>
      <c r="E11" s="31">
        <v>1</v>
      </c>
      <c r="F11" s="30"/>
      <c r="G11" s="30"/>
      <c r="H11" s="31">
        <v>1</v>
      </c>
      <c r="I11" s="30"/>
      <c r="J11" s="30"/>
      <c r="K11" s="31">
        <v>1</v>
      </c>
      <c r="L11" s="30"/>
      <c r="M11" s="30"/>
      <c r="N11" s="31">
        <v>1</v>
      </c>
      <c r="O11" s="30"/>
      <c r="P11" s="183" t="s">
        <v>221</v>
      </c>
      <c r="Q11" s="239"/>
      <c r="R11" s="185"/>
      <c r="S11" s="185"/>
      <c r="T11" s="185"/>
    </row>
    <row r="12" spans="1:29" customFormat="1" ht="16.5" customHeight="1">
      <c r="B12" s="237"/>
      <c r="C12" s="238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184"/>
      <c r="Q12" s="240"/>
      <c r="R12" s="186"/>
      <c r="S12" s="186"/>
      <c r="T12" s="186"/>
    </row>
    <row r="13" spans="1:29" customFormat="1" ht="16.5" customHeight="1">
      <c r="B13" s="237"/>
      <c r="C13" s="215" t="s">
        <v>222</v>
      </c>
      <c r="D13" s="29"/>
      <c r="E13" s="32">
        <v>1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183" t="s">
        <v>221</v>
      </c>
      <c r="Q13" s="185"/>
      <c r="R13" s="185"/>
      <c r="S13" s="185"/>
      <c r="T13" s="185"/>
    </row>
    <row r="14" spans="1:29" customFormat="1" ht="16.5" customHeight="1">
      <c r="B14" s="237"/>
      <c r="C14" s="215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184"/>
      <c r="Q14" s="186"/>
      <c r="R14" s="186"/>
      <c r="S14" s="186"/>
      <c r="T14" s="186"/>
    </row>
    <row r="15" spans="1:29" customFormat="1" ht="16.5" customHeight="1">
      <c r="B15" s="237"/>
      <c r="C15" s="181" t="s">
        <v>223</v>
      </c>
      <c r="D15" s="29"/>
      <c r="E15" s="30"/>
      <c r="F15" s="30"/>
      <c r="G15" s="32">
        <v>1</v>
      </c>
      <c r="H15" s="30"/>
      <c r="I15" s="30"/>
      <c r="J15" s="30"/>
      <c r="K15" s="30"/>
      <c r="L15" s="30"/>
      <c r="M15" s="30"/>
      <c r="N15" s="30"/>
      <c r="O15" s="30"/>
      <c r="P15" s="183" t="s">
        <v>221</v>
      </c>
      <c r="Q15" s="185"/>
      <c r="R15" s="185"/>
      <c r="S15" s="185"/>
      <c r="T15" s="185"/>
    </row>
    <row r="16" spans="1:29" customFormat="1" ht="16.5" customHeight="1">
      <c r="B16" s="237"/>
      <c r="C16" s="182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84"/>
      <c r="Q16" s="186"/>
      <c r="R16" s="186"/>
      <c r="S16" s="186"/>
      <c r="T16" s="186"/>
    </row>
    <row r="17" spans="2:20" customFormat="1" ht="16.5" customHeight="1">
      <c r="B17" s="237"/>
      <c r="C17" s="181" t="s">
        <v>224</v>
      </c>
      <c r="D17" s="29"/>
      <c r="E17" s="30"/>
      <c r="F17" s="30"/>
      <c r="G17" s="30"/>
      <c r="H17" s="32">
        <v>1</v>
      </c>
      <c r="I17" s="30"/>
      <c r="J17" s="30"/>
      <c r="K17" s="30"/>
      <c r="L17" s="30"/>
      <c r="M17" s="30"/>
      <c r="N17" s="30"/>
      <c r="O17" s="30"/>
      <c r="P17" s="183" t="s">
        <v>221</v>
      </c>
      <c r="Q17" s="185"/>
      <c r="R17" s="185"/>
      <c r="S17" s="185"/>
      <c r="T17" s="185"/>
    </row>
    <row r="18" spans="2:20" customFormat="1" ht="16.5" customHeight="1">
      <c r="B18" s="237"/>
      <c r="C18" s="182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4"/>
      <c r="Q18" s="186"/>
      <c r="R18" s="186"/>
      <c r="S18" s="186"/>
      <c r="T18" s="186"/>
    </row>
    <row r="19" spans="2:20" customFormat="1" ht="16.5" customHeight="1">
      <c r="B19" s="237"/>
      <c r="C19" s="181" t="s">
        <v>225</v>
      </c>
      <c r="D19" s="29"/>
      <c r="E19" s="30"/>
      <c r="F19" s="30"/>
      <c r="G19" s="30"/>
      <c r="H19" s="30"/>
      <c r="I19" s="30"/>
      <c r="J19" s="32">
        <v>1</v>
      </c>
      <c r="K19" s="30"/>
      <c r="L19" s="30"/>
      <c r="M19" s="30"/>
      <c r="N19" s="30"/>
      <c r="O19" s="30"/>
      <c r="P19" s="183" t="s">
        <v>221</v>
      </c>
      <c r="Q19" s="185"/>
      <c r="R19" s="185"/>
      <c r="S19" s="185"/>
      <c r="T19" s="185"/>
    </row>
    <row r="20" spans="2:20" customFormat="1" ht="16.5" customHeight="1">
      <c r="B20" s="237"/>
      <c r="C20" s="182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84"/>
      <c r="Q20" s="186"/>
      <c r="R20" s="186"/>
      <c r="S20" s="186"/>
      <c r="T20" s="186"/>
    </row>
    <row r="21" spans="2:20" customFormat="1" ht="16.5" customHeight="1">
      <c r="B21" s="237"/>
      <c r="C21" s="215" t="s">
        <v>226</v>
      </c>
      <c r="D21" s="29"/>
      <c r="E21" s="30"/>
      <c r="F21" s="30"/>
      <c r="G21" s="30"/>
      <c r="H21" s="30"/>
      <c r="I21" s="30"/>
      <c r="J21" s="30"/>
      <c r="K21" s="30"/>
      <c r="L21" s="32">
        <v>1</v>
      </c>
      <c r="M21" s="30"/>
      <c r="N21" s="30"/>
      <c r="O21" s="30"/>
      <c r="P21" s="183" t="s">
        <v>221</v>
      </c>
      <c r="Q21" s="185"/>
      <c r="R21" s="185"/>
      <c r="S21" s="185"/>
      <c r="T21" s="185"/>
    </row>
    <row r="22" spans="2:20" customFormat="1" ht="16.5" customHeight="1">
      <c r="B22" s="237"/>
      <c r="C22" s="215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84"/>
      <c r="Q22" s="186"/>
      <c r="R22" s="186"/>
      <c r="S22" s="186"/>
      <c r="T22" s="186"/>
    </row>
    <row r="23" spans="2:20" customFormat="1" ht="16.5" customHeight="1">
      <c r="B23" s="237"/>
      <c r="C23" s="215" t="s">
        <v>227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2">
        <v>1</v>
      </c>
      <c r="O23" s="30"/>
      <c r="P23" s="183" t="s">
        <v>221</v>
      </c>
      <c r="Q23" s="185"/>
      <c r="R23" s="185"/>
      <c r="S23" s="185"/>
      <c r="T23" s="185"/>
    </row>
    <row r="24" spans="2:20" customFormat="1" ht="16.5" customHeight="1">
      <c r="B24" s="237"/>
      <c r="C24" s="215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184"/>
      <c r="Q24" s="186"/>
      <c r="R24" s="186"/>
      <c r="S24" s="186"/>
      <c r="T24" s="186"/>
    </row>
    <row r="25" spans="2:20" customFormat="1" ht="16.5" customHeight="1">
      <c r="B25" s="237"/>
      <c r="C25" s="224" t="s">
        <v>228</v>
      </c>
      <c r="D25" s="29"/>
      <c r="E25" s="30"/>
      <c r="F25" s="30"/>
      <c r="G25" s="30"/>
      <c r="H25" s="30"/>
      <c r="I25" s="32">
        <v>1</v>
      </c>
      <c r="J25" s="30"/>
      <c r="K25" s="30"/>
      <c r="L25" s="30"/>
      <c r="M25" s="30"/>
      <c r="N25" s="30"/>
      <c r="O25" s="30"/>
      <c r="P25" s="183" t="s">
        <v>79</v>
      </c>
      <c r="Q25" s="185"/>
      <c r="R25" s="185"/>
      <c r="S25" s="185"/>
      <c r="T25" s="185"/>
    </row>
    <row r="26" spans="2:20" customFormat="1" ht="16.5" customHeight="1">
      <c r="B26" s="237"/>
      <c r="C26" s="221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184"/>
      <c r="Q26" s="186"/>
      <c r="R26" s="186"/>
      <c r="S26" s="186"/>
      <c r="T26" s="186"/>
    </row>
    <row r="27" spans="2:20" customFormat="1" ht="16.5" customHeight="1">
      <c r="B27" s="237"/>
      <c r="C27" s="224" t="s">
        <v>229</v>
      </c>
      <c r="D27" s="29"/>
      <c r="E27" s="32">
        <v>1</v>
      </c>
      <c r="F27" s="30"/>
      <c r="G27" s="30"/>
      <c r="H27" s="30"/>
      <c r="I27" s="30"/>
      <c r="J27" s="30"/>
      <c r="K27" s="32">
        <v>1</v>
      </c>
      <c r="L27" s="30"/>
      <c r="M27" s="30"/>
      <c r="N27" s="30"/>
      <c r="O27" s="30"/>
      <c r="P27" s="183" t="s">
        <v>79</v>
      </c>
      <c r="Q27" s="185"/>
      <c r="R27" s="185"/>
      <c r="S27" s="185"/>
      <c r="T27" s="185"/>
    </row>
    <row r="28" spans="2:20" customFormat="1" ht="16.5" customHeight="1">
      <c r="B28" s="237"/>
      <c r="C28" s="221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184"/>
      <c r="Q28" s="186"/>
      <c r="R28" s="186"/>
      <c r="S28" s="186"/>
      <c r="T28" s="186"/>
    </row>
    <row r="29" spans="2:20" customFormat="1" ht="16.5" customHeight="1">
      <c r="B29" s="237"/>
      <c r="C29" s="222" t="s">
        <v>230</v>
      </c>
      <c r="D29" s="29"/>
      <c r="E29" s="29"/>
      <c r="F29" s="32">
        <v>1</v>
      </c>
      <c r="G29" s="30"/>
      <c r="H29" s="30"/>
      <c r="I29" s="30"/>
      <c r="J29" s="30"/>
      <c r="K29" s="30"/>
      <c r="L29" s="30"/>
      <c r="M29" s="30"/>
      <c r="N29" s="30"/>
      <c r="O29" s="30"/>
      <c r="P29" s="183" t="s">
        <v>79</v>
      </c>
      <c r="Q29" s="185"/>
      <c r="R29" s="185"/>
      <c r="S29" s="185"/>
      <c r="T29" s="185"/>
    </row>
    <row r="30" spans="2:20" customFormat="1" ht="16.5" customHeight="1">
      <c r="B30" s="237"/>
      <c r="C30" s="222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84"/>
      <c r="Q30" s="186"/>
      <c r="R30" s="186"/>
      <c r="S30" s="186"/>
      <c r="T30" s="186"/>
    </row>
    <row r="31" spans="2:20" customFormat="1" ht="16.5" customHeight="1">
      <c r="B31" s="237"/>
      <c r="C31" s="221" t="s">
        <v>231</v>
      </c>
      <c r="D31" s="29"/>
      <c r="E31" s="30"/>
      <c r="F31" s="30"/>
      <c r="G31" s="30"/>
      <c r="H31" s="30"/>
      <c r="I31" s="30"/>
      <c r="J31" s="30"/>
      <c r="K31" s="30"/>
      <c r="L31" s="30"/>
      <c r="M31" s="32">
        <v>1</v>
      </c>
      <c r="N31" s="30"/>
      <c r="O31" s="30"/>
      <c r="P31" s="183" t="s">
        <v>79</v>
      </c>
      <c r="Q31" s="185"/>
      <c r="R31" s="185"/>
      <c r="S31" s="185"/>
      <c r="T31" s="185"/>
    </row>
    <row r="32" spans="2:20" customFormat="1" ht="16.5" customHeight="1">
      <c r="B32" s="237"/>
      <c r="C32" s="221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84"/>
      <c r="Q32" s="186"/>
      <c r="R32" s="186"/>
      <c r="S32" s="186"/>
      <c r="T32" s="186"/>
    </row>
    <row r="33" spans="2:20" customFormat="1" ht="16.5" customHeight="1">
      <c r="B33" s="237"/>
      <c r="C33" s="223" t="s">
        <v>232</v>
      </c>
      <c r="D33" s="29"/>
      <c r="E33" s="32">
        <v>1</v>
      </c>
      <c r="F33" s="30"/>
      <c r="G33" s="30"/>
      <c r="H33" s="30"/>
      <c r="I33" s="32">
        <v>1</v>
      </c>
      <c r="J33" s="30"/>
      <c r="K33" s="30"/>
      <c r="L33" s="30"/>
      <c r="M33" s="30"/>
      <c r="N33" s="32">
        <v>1</v>
      </c>
      <c r="O33" s="30"/>
      <c r="P33" s="183" t="s">
        <v>233</v>
      </c>
      <c r="Q33" s="185"/>
      <c r="R33" s="185"/>
      <c r="S33" s="185"/>
      <c r="T33" s="185"/>
    </row>
    <row r="34" spans="2:20" customFormat="1" ht="16.5" customHeight="1">
      <c r="B34" s="237"/>
      <c r="C34" s="224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184"/>
      <c r="Q34" s="186"/>
      <c r="R34" s="186"/>
      <c r="S34" s="186"/>
      <c r="T34" s="186"/>
    </row>
    <row r="35" spans="2:20" customFormat="1" ht="16.5" customHeight="1">
      <c r="B35" s="237"/>
      <c r="C35" s="221" t="s">
        <v>234</v>
      </c>
      <c r="D35" s="29"/>
      <c r="E35" s="32">
        <v>1</v>
      </c>
      <c r="F35" s="30"/>
      <c r="G35" s="30"/>
      <c r="H35" s="32">
        <v>1</v>
      </c>
      <c r="I35" s="30"/>
      <c r="J35" s="30"/>
      <c r="K35" s="32">
        <v>1</v>
      </c>
      <c r="L35" s="30"/>
      <c r="M35" s="30"/>
      <c r="N35" s="32">
        <v>1</v>
      </c>
      <c r="O35" s="30"/>
      <c r="P35" s="183" t="s">
        <v>235</v>
      </c>
      <c r="Q35" s="185"/>
      <c r="R35" s="185"/>
      <c r="S35" s="185"/>
      <c r="T35" s="185"/>
    </row>
    <row r="36" spans="2:20" customFormat="1" ht="16.5" customHeight="1">
      <c r="B36" s="237"/>
      <c r="C36" s="221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184"/>
      <c r="Q36" s="186"/>
      <c r="R36" s="186"/>
      <c r="S36" s="186"/>
      <c r="T36" s="186"/>
    </row>
    <row r="37" spans="2:20" customFormat="1" ht="16.5" customHeight="1">
      <c r="B37" s="237"/>
      <c r="C37" s="181" t="s">
        <v>236</v>
      </c>
      <c r="D37" s="29"/>
      <c r="E37" s="30"/>
      <c r="F37" s="30"/>
      <c r="G37" s="30"/>
      <c r="H37" s="32">
        <v>1</v>
      </c>
      <c r="I37" s="30"/>
      <c r="J37" s="30"/>
      <c r="K37" s="30"/>
      <c r="L37" s="30"/>
      <c r="M37" s="30"/>
      <c r="N37" s="32">
        <v>1</v>
      </c>
      <c r="O37" s="30"/>
      <c r="P37" s="183" t="s">
        <v>237</v>
      </c>
      <c r="Q37" s="185"/>
      <c r="R37" s="185"/>
      <c r="S37" s="185"/>
      <c r="T37" s="185"/>
    </row>
    <row r="38" spans="2:20" customFormat="1" ht="16.5" customHeight="1">
      <c r="B38" s="237"/>
      <c r="C38" s="182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184"/>
      <c r="Q38" s="186"/>
      <c r="R38" s="186"/>
      <c r="S38" s="186"/>
      <c r="T38" s="186"/>
    </row>
    <row r="39" spans="2:20" customFormat="1" ht="16.5" customHeight="1">
      <c r="B39" s="237"/>
      <c r="C39" s="181" t="s">
        <v>238</v>
      </c>
      <c r="D39" s="29"/>
      <c r="E39" s="30"/>
      <c r="F39" s="30"/>
      <c r="G39" s="30"/>
      <c r="H39" s="32">
        <v>1</v>
      </c>
      <c r="I39" s="30"/>
      <c r="J39" s="30"/>
      <c r="K39" s="30"/>
      <c r="L39" s="30"/>
      <c r="M39" s="30"/>
      <c r="N39" s="30"/>
      <c r="O39" s="30"/>
      <c r="P39" s="183" t="s">
        <v>237</v>
      </c>
      <c r="Q39" s="185"/>
      <c r="R39" s="185"/>
      <c r="S39" s="185"/>
      <c r="T39" s="185"/>
    </row>
    <row r="40" spans="2:20" customFormat="1" ht="16.5" customHeight="1">
      <c r="B40" s="237"/>
      <c r="C40" s="182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84"/>
      <c r="Q40" s="186"/>
      <c r="R40" s="186"/>
      <c r="S40" s="186"/>
      <c r="T40" s="186"/>
    </row>
    <row r="41" spans="2:20" customFormat="1" ht="16.5" customHeight="1">
      <c r="B41" s="237"/>
      <c r="C41" s="181" t="s">
        <v>239</v>
      </c>
      <c r="D41" s="29"/>
      <c r="E41" s="30"/>
      <c r="F41" s="32">
        <v>1</v>
      </c>
      <c r="G41" s="30"/>
      <c r="H41" s="30"/>
      <c r="I41" s="30"/>
      <c r="J41" s="30"/>
      <c r="K41" s="30"/>
      <c r="L41" s="30"/>
      <c r="M41" s="30"/>
      <c r="N41" s="30"/>
      <c r="O41" s="30"/>
      <c r="P41" s="183" t="s">
        <v>37</v>
      </c>
      <c r="Q41" s="185"/>
      <c r="R41" s="185"/>
      <c r="S41" s="185"/>
      <c r="T41" s="185"/>
    </row>
    <row r="42" spans="2:20" customFormat="1" ht="16.5" customHeight="1">
      <c r="B42" s="237"/>
      <c r="C42" s="182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84"/>
      <c r="Q42" s="186"/>
      <c r="R42" s="186"/>
      <c r="S42" s="186"/>
      <c r="T42" s="186"/>
    </row>
    <row r="43" spans="2:20" customFormat="1" ht="16.5" customHeight="1">
      <c r="B43" s="237"/>
      <c r="C43" s="181" t="s">
        <v>240</v>
      </c>
      <c r="D43" s="29"/>
      <c r="E43" s="30"/>
      <c r="F43" s="30"/>
      <c r="G43" s="30"/>
      <c r="H43" s="30"/>
      <c r="I43" s="30"/>
      <c r="J43" s="30"/>
      <c r="K43" s="32">
        <v>1</v>
      </c>
      <c r="L43" s="30"/>
      <c r="M43" s="30"/>
      <c r="N43" s="30"/>
      <c r="O43" s="30"/>
      <c r="P43" s="183" t="s">
        <v>37</v>
      </c>
      <c r="Q43" s="185"/>
      <c r="R43" s="185"/>
      <c r="S43" s="185"/>
      <c r="T43" s="185"/>
    </row>
    <row r="44" spans="2:20" customFormat="1" ht="16.5" customHeight="1">
      <c r="B44" s="237"/>
      <c r="C44" s="182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84"/>
      <c r="Q44" s="186"/>
      <c r="R44" s="186"/>
      <c r="S44" s="186"/>
      <c r="T44" s="186"/>
    </row>
    <row r="45" spans="2:20" customFormat="1" ht="16.5" customHeight="1">
      <c r="B45" s="237"/>
      <c r="C45" s="181" t="s">
        <v>241</v>
      </c>
      <c r="D45" s="29"/>
      <c r="E45" s="30"/>
      <c r="F45" s="30"/>
      <c r="G45" s="30"/>
      <c r="H45" s="30"/>
      <c r="I45" s="30"/>
      <c r="J45" s="30"/>
      <c r="K45" s="30"/>
      <c r="L45" s="32">
        <v>1</v>
      </c>
      <c r="M45" s="30"/>
      <c r="N45" s="30"/>
      <c r="O45" s="30"/>
      <c r="P45" s="183" t="s">
        <v>237</v>
      </c>
      <c r="Q45" s="185"/>
      <c r="R45" s="185"/>
      <c r="S45" s="185"/>
      <c r="T45" s="185"/>
    </row>
    <row r="46" spans="2:20" customFormat="1" ht="16.5" customHeight="1">
      <c r="B46" s="237"/>
      <c r="C46" s="182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84"/>
      <c r="Q46" s="186"/>
      <c r="R46" s="186"/>
      <c r="S46" s="186"/>
      <c r="T46" s="186"/>
    </row>
    <row r="47" spans="2:20" customFormat="1" ht="16.5" customHeight="1">
      <c r="B47" s="237"/>
      <c r="C47" s="181" t="s">
        <v>242</v>
      </c>
      <c r="D47" s="29"/>
      <c r="E47" s="30"/>
      <c r="F47" s="32">
        <v>1</v>
      </c>
      <c r="G47" s="30"/>
      <c r="H47" s="30"/>
      <c r="I47" s="32">
        <v>1</v>
      </c>
      <c r="J47" s="30"/>
      <c r="K47" s="30"/>
      <c r="L47" s="32">
        <v>1</v>
      </c>
      <c r="M47" s="30"/>
      <c r="N47" s="30"/>
      <c r="O47" s="30"/>
      <c r="P47" s="183" t="s">
        <v>237</v>
      </c>
      <c r="Q47" s="185"/>
      <c r="R47" s="185"/>
      <c r="S47" s="185"/>
      <c r="T47" s="185"/>
    </row>
    <row r="48" spans="2:20" customFormat="1" ht="16.5" customHeight="1">
      <c r="B48" s="237"/>
      <c r="C48" s="182"/>
      <c r="D48" s="2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84"/>
      <c r="Q48" s="186"/>
      <c r="R48" s="186"/>
      <c r="S48" s="186"/>
      <c r="T48" s="186"/>
    </row>
    <row r="49" spans="2:20" customFormat="1" ht="16.5" customHeight="1">
      <c r="B49" s="237"/>
      <c r="C49" s="181" t="s">
        <v>243</v>
      </c>
      <c r="D49" s="29"/>
      <c r="E49" s="30"/>
      <c r="F49" s="30"/>
      <c r="G49" s="30"/>
      <c r="H49" s="32">
        <v>1</v>
      </c>
      <c r="I49" s="30"/>
      <c r="J49" s="30"/>
      <c r="K49" s="30"/>
      <c r="L49" s="30"/>
      <c r="M49" s="30"/>
      <c r="N49" s="30"/>
      <c r="O49" s="30"/>
      <c r="P49" s="183" t="s">
        <v>237</v>
      </c>
      <c r="Q49" s="185"/>
      <c r="R49" s="185"/>
      <c r="S49" s="185"/>
      <c r="T49" s="185"/>
    </row>
    <row r="50" spans="2:20" customFormat="1" ht="16.5" customHeight="1">
      <c r="B50" s="237"/>
      <c r="C50" s="182"/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84"/>
      <c r="Q50" s="186"/>
      <c r="R50" s="186"/>
      <c r="S50" s="186"/>
      <c r="T50" s="186"/>
    </row>
    <row r="51" spans="2:20" customFormat="1" ht="16.5" customHeight="1">
      <c r="B51" s="237"/>
      <c r="C51" s="238" t="s">
        <v>244</v>
      </c>
      <c r="D51" s="29"/>
      <c r="E51" s="30"/>
      <c r="F51" s="30"/>
      <c r="G51" s="30"/>
      <c r="H51" s="30"/>
      <c r="I51" s="30"/>
      <c r="J51" s="32">
        <v>1</v>
      </c>
      <c r="K51" s="30"/>
      <c r="L51" s="30"/>
      <c r="M51" s="30"/>
      <c r="N51" s="30"/>
      <c r="O51" s="30"/>
      <c r="P51" s="183" t="s">
        <v>237</v>
      </c>
      <c r="Q51" s="185"/>
      <c r="R51" s="185"/>
      <c r="S51" s="185"/>
      <c r="T51" s="185"/>
    </row>
    <row r="52" spans="2:20" customFormat="1" ht="16.5" customHeight="1">
      <c r="B52" s="237"/>
      <c r="C52" s="241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184"/>
      <c r="Q52" s="186"/>
      <c r="R52" s="186"/>
      <c r="S52" s="186"/>
      <c r="T52" s="186"/>
    </row>
    <row r="53" spans="2:20" customFormat="1" ht="16.5" customHeight="1">
      <c r="B53" s="237"/>
      <c r="C53" s="181" t="s">
        <v>245</v>
      </c>
      <c r="D53" s="29"/>
      <c r="E53" s="31">
        <v>1</v>
      </c>
      <c r="F53" s="30"/>
      <c r="G53" s="30"/>
      <c r="H53" s="30"/>
      <c r="I53" s="30"/>
      <c r="J53" s="32">
        <v>1</v>
      </c>
      <c r="K53" s="30"/>
      <c r="L53" s="30"/>
      <c r="M53" s="30"/>
      <c r="N53" s="30"/>
      <c r="O53" s="30"/>
      <c r="P53" s="183" t="s">
        <v>237</v>
      </c>
      <c r="Q53" s="185"/>
      <c r="R53" s="185"/>
      <c r="S53" s="185"/>
      <c r="T53" s="185"/>
    </row>
    <row r="54" spans="2:20" customFormat="1" ht="16.5" customHeight="1">
      <c r="B54" s="237"/>
      <c r="C54" s="182"/>
      <c r="D54" s="29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84"/>
      <c r="Q54" s="186"/>
      <c r="R54" s="186"/>
      <c r="S54" s="186"/>
      <c r="T54" s="186"/>
    </row>
    <row r="55" spans="2:20" customFormat="1" ht="16.5" customHeight="1">
      <c r="B55" s="237"/>
      <c r="C55" s="181" t="s">
        <v>246</v>
      </c>
      <c r="D55" s="34">
        <v>1</v>
      </c>
      <c r="E55" s="30"/>
      <c r="F55" s="30"/>
      <c r="G55" s="30"/>
      <c r="H55" s="30"/>
      <c r="I55" s="32">
        <v>1</v>
      </c>
      <c r="J55" s="30"/>
      <c r="K55" s="30"/>
      <c r="L55" s="32">
        <v>1</v>
      </c>
      <c r="M55" s="30"/>
      <c r="N55" s="30"/>
      <c r="O55" s="30"/>
      <c r="P55" s="183" t="s">
        <v>237</v>
      </c>
      <c r="Q55" s="185"/>
      <c r="R55" s="185"/>
      <c r="S55" s="185"/>
      <c r="T55" s="185"/>
    </row>
    <row r="56" spans="2:20" customFormat="1" ht="16.5" customHeight="1">
      <c r="B56" s="237"/>
      <c r="C56" s="182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184"/>
      <c r="Q56" s="186"/>
      <c r="R56" s="186"/>
      <c r="S56" s="186"/>
      <c r="T56" s="186"/>
    </row>
    <row r="57" spans="2:20" customFormat="1" ht="16.5" customHeight="1">
      <c r="B57" s="237"/>
      <c r="C57" s="181" t="s">
        <v>247</v>
      </c>
      <c r="D57" s="29"/>
      <c r="E57" s="30"/>
      <c r="F57" s="30"/>
      <c r="G57" s="32">
        <v>1</v>
      </c>
      <c r="H57" s="30"/>
      <c r="I57" s="30"/>
      <c r="J57" s="30"/>
      <c r="K57" s="30"/>
      <c r="L57" s="30"/>
      <c r="M57" s="30"/>
      <c r="N57" s="30"/>
      <c r="O57" s="30"/>
      <c r="P57" s="183" t="s">
        <v>32</v>
      </c>
      <c r="Q57" s="185"/>
      <c r="R57" s="185"/>
      <c r="S57" s="185"/>
      <c r="T57" s="185"/>
    </row>
    <row r="58" spans="2:20" customFormat="1" ht="16.5" customHeight="1">
      <c r="B58" s="237"/>
      <c r="C58" s="182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184"/>
      <c r="Q58" s="186"/>
      <c r="R58" s="186"/>
      <c r="S58" s="186"/>
      <c r="T58" s="186"/>
    </row>
    <row r="59" spans="2:20" customFormat="1" ht="16.5" customHeight="1">
      <c r="B59" s="232" t="s">
        <v>248</v>
      </c>
      <c r="C59" s="181" t="s">
        <v>249</v>
      </c>
      <c r="D59" s="33">
        <v>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2">
        <v>1</v>
      </c>
      <c r="P59" s="183" t="s">
        <v>75</v>
      </c>
      <c r="Q59" s="185"/>
      <c r="R59" s="185"/>
      <c r="S59" s="185"/>
      <c r="T59" s="185"/>
    </row>
    <row r="60" spans="2:20" customFormat="1" ht="16.5" customHeight="1">
      <c r="B60" s="233"/>
      <c r="C60" s="182"/>
      <c r="D60" s="29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184"/>
      <c r="Q60" s="186"/>
      <c r="R60" s="186"/>
      <c r="S60" s="186"/>
      <c r="T60" s="186"/>
    </row>
    <row r="61" spans="2:20" customFormat="1" ht="16.5" customHeight="1">
      <c r="B61" s="233"/>
      <c r="C61" s="235" t="s">
        <v>250</v>
      </c>
      <c r="D61" s="29"/>
      <c r="E61" s="30"/>
      <c r="F61" s="32">
        <v>1</v>
      </c>
      <c r="G61" s="30"/>
      <c r="H61" s="30"/>
      <c r="I61" s="30"/>
      <c r="J61" s="32">
        <v>1</v>
      </c>
      <c r="K61" s="30"/>
      <c r="L61" s="30"/>
      <c r="M61" s="32">
        <v>1</v>
      </c>
      <c r="N61" s="30"/>
      <c r="O61" s="30"/>
      <c r="P61" s="183" t="s">
        <v>75</v>
      </c>
      <c r="Q61" s="185"/>
      <c r="R61" s="185"/>
      <c r="S61" s="185"/>
      <c r="T61" s="185"/>
    </row>
    <row r="62" spans="2:20" customFormat="1" ht="16.5" customHeight="1">
      <c r="B62" s="233"/>
      <c r="C62" s="235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84"/>
      <c r="Q62" s="186"/>
      <c r="R62" s="186"/>
      <c r="S62" s="186"/>
      <c r="T62" s="186"/>
    </row>
    <row r="63" spans="2:20" customFormat="1" ht="16.5" customHeight="1">
      <c r="B63" s="233"/>
      <c r="C63" s="235" t="s">
        <v>251</v>
      </c>
      <c r="D63" s="29"/>
      <c r="E63" s="33">
        <v>1</v>
      </c>
      <c r="F63" s="29"/>
      <c r="G63" s="29"/>
      <c r="H63" s="29"/>
      <c r="I63" s="33">
        <v>1</v>
      </c>
      <c r="J63" s="29"/>
      <c r="K63" s="33">
        <v>1</v>
      </c>
      <c r="L63" s="29"/>
      <c r="M63" s="29"/>
      <c r="N63" s="29"/>
      <c r="O63" s="29"/>
      <c r="P63" s="183" t="s">
        <v>237</v>
      </c>
      <c r="Q63" s="185"/>
      <c r="R63" s="185"/>
      <c r="S63" s="185"/>
      <c r="T63" s="185"/>
    </row>
    <row r="64" spans="2:20" customFormat="1" ht="16.5" customHeight="1">
      <c r="B64" s="233"/>
      <c r="C64" s="235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184"/>
      <c r="Q64" s="186"/>
      <c r="R64" s="186"/>
      <c r="S64" s="186"/>
      <c r="T64" s="186"/>
    </row>
    <row r="65" spans="2:20" customFormat="1" ht="16.5" customHeight="1">
      <c r="B65" s="233"/>
      <c r="C65" s="228" t="s">
        <v>252</v>
      </c>
      <c r="D65" s="29"/>
      <c r="E65" s="29"/>
      <c r="F65" s="29"/>
      <c r="G65" s="33">
        <v>1</v>
      </c>
      <c r="H65" s="29"/>
      <c r="I65" s="29"/>
      <c r="J65" s="29"/>
      <c r="K65" s="29"/>
      <c r="L65" s="29"/>
      <c r="M65" s="29"/>
      <c r="N65" s="29"/>
      <c r="O65" s="29"/>
      <c r="P65" s="183" t="s">
        <v>237</v>
      </c>
      <c r="Q65" s="185"/>
      <c r="R65" s="185"/>
      <c r="S65" s="185"/>
      <c r="T65" s="185"/>
    </row>
    <row r="66" spans="2:20" customFormat="1" ht="16.5" customHeight="1">
      <c r="B66" s="233"/>
      <c r="C66" s="2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84"/>
      <c r="Q66" s="186"/>
      <c r="R66" s="186"/>
      <c r="S66" s="186"/>
      <c r="T66" s="186"/>
    </row>
    <row r="67" spans="2:20" customFormat="1" ht="16.5" customHeight="1">
      <c r="B67" s="233"/>
      <c r="C67" s="235" t="s">
        <v>253</v>
      </c>
      <c r="D67" s="30"/>
      <c r="E67" s="30"/>
      <c r="F67" s="30"/>
      <c r="G67" s="30"/>
      <c r="H67" s="32">
        <v>1</v>
      </c>
      <c r="I67" s="30"/>
      <c r="J67" s="30"/>
      <c r="K67" s="30"/>
      <c r="L67" s="30"/>
      <c r="M67" s="32">
        <v>1</v>
      </c>
      <c r="N67" s="30"/>
      <c r="O67" s="30"/>
      <c r="P67" s="183" t="s">
        <v>79</v>
      </c>
      <c r="Q67" s="185"/>
      <c r="R67" s="185"/>
      <c r="S67" s="185"/>
      <c r="T67" s="185"/>
    </row>
    <row r="68" spans="2:20" customFormat="1" ht="16.5" customHeight="1">
      <c r="B68" s="234"/>
      <c r="C68" s="235"/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184"/>
      <c r="Q68" s="186"/>
      <c r="R68" s="186"/>
      <c r="S68" s="186"/>
      <c r="T68" s="186"/>
    </row>
    <row r="69" spans="2:20" ht="16.5" customHeight="1">
      <c r="B69" s="230" t="s">
        <v>254</v>
      </c>
      <c r="C69" s="231"/>
      <c r="D69" s="14">
        <f>D9+D11+D13+D15+D17+D19+D21+D37+D39+D41+D43+D65+D25+D27+D29+D31+D33+D35+D51+D53+D55+D57+D59+D61+D63+D67+D23</f>
        <v>2</v>
      </c>
      <c r="E69" s="14">
        <f t="shared" ref="E69:O69" si="0">E9+E11+E13+E15+E17+E19+E21+E37+E39+E41+E43+E65+E25+E27+E29+E31+E33+E35+E51+E53+E55+E57+E59+E61+E63+E67+E23</f>
        <v>8</v>
      </c>
      <c r="F69" s="14">
        <f t="shared" si="0"/>
        <v>3</v>
      </c>
      <c r="G69" s="14">
        <f t="shared" si="0"/>
        <v>3</v>
      </c>
      <c r="H69" s="14">
        <f t="shared" si="0"/>
        <v>7</v>
      </c>
      <c r="I69" s="14">
        <f t="shared" si="0"/>
        <v>4</v>
      </c>
      <c r="J69" s="14">
        <f t="shared" si="0"/>
        <v>4</v>
      </c>
      <c r="K69" s="14">
        <f t="shared" si="0"/>
        <v>6</v>
      </c>
      <c r="L69" s="14">
        <f t="shared" si="0"/>
        <v>2</v>
      </c>
      <c r="M69" s="14">
        <f t="shared" si="0"/>
        <v>3</v>
      </c>
      <c r="N69" s="14">
        <f t="shared" si="0"/>
        <v>6</v>
      </c>
      <c r="O69" s="14">
        <f t="shared" si="0"/>
        <v>1</v>
      </c>
      <c r="P69" s="242"/>
      <c r="Q69" s="242"/>
      <c r="R69" s="242"/>
      <c r="S69" s="242"/>
      <c r="T69" s="242"/>
    </row>
    <row r="70" spans="2:20" ht="16.5" customHeight="1">
      <c r="B70" s="226" t="s">
        <v>255</v>
      </c>
      <c r="C70" s="227"/>
      <c r="D70" s="14">
        <f t="shared" ref="D70:O70" si="1">D10+D12+D14+D16+D18+D20+D22+D38+D40+D42+D44+D66+D26+D28+D30+D32+D34+D36+D52+D54+D56+D58+D60+D62+D64+D68+D24</f>
        <v>0</v>
      </c>
      <c r="E70" s="14">
        <f t="shared" si="1"/>
        <v>0</v>
      </c>
      <c r="F70" s="14">
        <f t="shared" si="1"/>
        <v>0</v>
      </c>
      <c r="G70" s="14">
        <f t="shared" si="1"/>
        <v>0</v>
      </c>
      <c r="H70" s="14">
        <f t="shared" si="1"/>
        <v>0</v>
      </c>
      <c r="I70" s="14">
        <f t="shared" si="1"/>
        <v>0</v>
      </c>
      <c r="J70" s="14">
        <f t="shared" si="1"/>
        <v>0</v>
      </c>
      <c r="K70" s="14">
        <f t="shared" si="1"/>
        <v>0</v>
      </c>
      <c r="L70" s="14">
        <f t="shared" si="1"/>
        <v>0</v>
      </c>
      <c r="M70" s="14">
        <f t="shared" si="1"/>
        <v>0</v>
      </c>
      <c r="N70" s="14">
        <f t="shared" si="1"/>
        <v>0</v>
      </c>
      <c r="O70" s="14">
        <f t="shared" si="1"/>
        <v>0</v>
      </c>
      <c r="P70" s="242"/>
      <c r="Q70" s="242"/>
      <c r="R70" s="242"/>
      <c r="S70" s="242"/>
      <c r="T70" s="242"/>
    </row>
    <row r="71" spans="2:20" ht="16.5" customHeight="1">
      <c r="B71" s="225" t="s">
        <v>256</v>
      </c>
      <c r="C71" s="225"/>
      <c r="D71" s="14">
        <f>(D70/D69)*100</f>
        <v>0</v>
      </c>
      <c r="E71" s="14">
        <f t="shared" ref="E71:O71" si="2">(E70/E69)*100</f>
        <v>0</v>
      </c>
      <c r="F71" s="14">
        <f>(F70/F69)*100</f>
        <v>0</v>
      </c>
      <c r="G71" s="14">
        <f>(G70/G69)*100</f>
        <v>0</v>
      </c>
      <c r="H71" s="14">
        <f t="shared" si="2"/>
        <v>0</v>
      </c>
      <c r="I71" s="14">
        <f>(I70/I69)*100</f>
        <v>0</v>
      </c>
      <c r="J71" s="14">
        <f t="shared" si="2"/>
        <v>0</v>
      </c>
      <c r="K71" s="14">
        <f t="shared" si="2"/>
        <v>0</v>
      </c>
      <c r="L71" s="14">
        <f t="shared" si="2"/>
        <v>0</v>
      </c>
      <c r="M71" s="14">
        <f t="shared" si="2"/>
        <v>0</v>
      </c>
      <c r="N71" s="14">
        <f t="shared" si="2"/>
        <v>0</v>
      </c>
      <c r="O71" s="14">
        <f t="shared" si="2"/>
        <v>0</v>
      </c>
      <c r="P71" s="242"/>
      <c r="Q71" s="242"/>
      <c r="R71" s="242"/>
      <c r="S71" s="242"/>
      <c r="T71" s="242"/>
    </row>
    <row r="75" spans="2:20" ht="27.75" customHeight="1">
      <c r="B75" s="243" t="s">
        <v>257</v>
      </c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</row>
    <row r="76" spans="2:20" ht="27.75" customHeight="1"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</row>
  </sheetData>
  <autoFilter ref="A8:WVU71" xr:uid="{BC85809D-817C-406D-A574-B19D32AB522D}">
    <filterColumn colId="1" showButton="0"/>
  </autoFilter>
  <mergeCells count="203">
    <mergeCell ref="P69:T71"/>
    <mergeCell ref="B75:T76"/>
    <mergeCell ref="R65:R66"/>
    <mergeCell ref="S15:S16"/>
    <mergeCell ref="S17:S18"/>
    <mergeCell ref="S19:S20"/>
    <mergeCell ref="S21:S22"/>
    <mergeCell ref="S23:S24"/>
    <mergeCell ref="S37:S38"/>
    <mergeCell ref="S39:S40"/>
    <mergeCell ref="S41:S42"/>
    <mergeCell ref="S43:S44"/>
    <mergeCell ref="S45:S46"/>
    <mergeCell ref="S47:S48"/>
    <mergeCell ref="S49:S50"/>
    <mergeCell ref="S65:S66"/>
    <mergeCell ref="Q15:Q16"/>
    <mergeCell ref="Q17:Q18"/>
    <mergeCell ref="Q19:Q20"/>
    <mergeCell ref="Q21:Q22"/>
    <mergeCell ref="T35:T36"/>
    <mergeCell ref="Q23:Q24"/>
    <mergeCell ref="P65:P66"/>
    <mergeCell ref="T55:T56"/>
    <mergeCell ref="T41:T42"/>
    <mergeCell ref="T43:T44"/>
    <mergeCell ref="T45:T46"/>
    <mergeCell ref="T47:T48"/>
    <mergeCell ref="T49:T50"/>
    <mergeCell ref="S61:S62"/>
    <mergeCell ref="T61:T62"/>
    <mergeCell ref="P61:P62"/>
    <mergeCell ref="R23:R24"/>
    <mergeCell ref="T23:T24"/>
    <mergeCell ref="P39:P40"/>
    <mergeCell ref="R37:R38"/>
    <mergeCell ref="R39:R40"/>
    <mergeCell ref="T37:T38"/>
    <mergeCell ref="Q33:Q34"/>
    <mergeCell ref="R33:R34"/>
    <mergeCell ref="S33:S34"/>
    <mergeCell ref="T33:T34"/>
    <mergeCell ref="S31:S32"/>
    <mergeCell ref="T31:T32"/>
    <mergeCell ref="Q65:Q66"/>
    <mergeCell ref="T29:T30"/>
    <mergeCell ref="P29:P30"/>
    <mergeCell ref="T53:T54"/>
    <mergeCell ref="P55:P56"/>
    <mergeCell ref="R51:R52"/>
    <mergeCell ref="S51:S52"/>
    <mergeCell ref="T51:T52"/>
    <mergeCell ref="C53:C54"/>
    <mergeCell ref="P53:P54"/>
    <mergeCell ref="Q51:Q52"/>
    <mergeCell ref="C41:C42"/>
    <mergeCell ref="C43:C44"/>
    <mergeCell ref="C51:C52"/>
    <mergeCell ref="P51:P52"/>
    <mergeCell ref="C55:C56"/>
    <mergeCell ref="Q41:Q42"/>
    <mergeCell ref="Q43:Q44"/>
    <mergeCell ref="Q45:Q46"/>
    <mergeCell ref="Q47:Q48"/>
    <mergeCell ref="Q49:Q50"/>
    <mergeCell ref="P45:P46"/>
    <mergeCell ref="C35:C36"/>
    <mergeCell ref="P35:P36"/>
    <mergeCell ref="B71:C71"/>
    <mergeCell ref="P41:P42"/>
    <mergeCell ref="P43:P44"/>
    <mergeCell ref="B70:C70"/>
    <mergeCell ref="C65:C66"/>
    <mergeCell ref="B69:C69"/>
    <mergeCell ref="Q67:Q68"/>
    <mergeCell ref="R67:R68"/>
    <mergeCell ref="S67:S68"/>
    <mergeCell ref="B59:B68"/>
    <mergeCell ref="C59:C60"/>
    <mergeCell ref="C67:C68"/>
    <mergeCell ref="C63:C64"/>
    <mergeCell ref="C61:C62"/>
    <mergeCell ref="C57:C58"/>
    <mergeCell ref="P57:P58"/>
    <mergeCell ref="Q57:Q58"/>
    <mergeCell ref="Q55:Q56"/>
    <mergeCell ref="R55:R56"/>
    <mergeCell ref="R49:R50"/>
    <mergeCell ref="B11:B58"/>
    <mergeCell ref="C11:C12"/>
    <mergeCell ref="P11:P12"/>
    <mergeCell ref="Q11:Q12"/>
    <mergeCell ref="T67:T68"/>
    <mergeCell ref="Q59:Q60"/>
    <mergeCell ref="P37:P38"/>
    <mergeCell ref="R59:R60"/>
    <mergeCell ref="S59:S60"/>
    <mergeCell ref="T59:T60"/>
    <mergeCell ref="R57:R58"/>
    <mergeCell ref="S57:S58"/>
    <mergeCell ref="T57:T58"/>
    <mergeCell ref="P59:P60"/>
    <mergeCell ref="P67:P68"/>
    <mergeCell ref="Q63:Q64"/>
    <mergeCell ref="R63:R64"/>
    <mergeCell ref="S63:S64"/>
    <mergeCell ref="T63:T64"/>
    <mergeCell ref="P63:P64"/>
    <mergeCell ref="Q61:Q62"/>
    <mergeCell ref="R61:R62"/>
    <mergeCell ref="T39:T40"/>
    <mergeCell ref="T65:T66"/>
    <mergeCell ref="S55:S56"/>
    <mergeCell ref="Q53:Q54"/>
    <mergeCell ref="R53:R54"/>
    <mergeCell ref="S53:S54"/>
    <mergeCell ref="C33:C34"/>
    <mergeCell ref="P33:P34"/>
    <mergeCell ref="T11:T12"/>
    <mergeCell ref="C23:C24"/>
    <mergeCell ref="P21:P22"/>
    <mergeCell ref="Q27:Q28"/>
    <mergeCell ref="R27:R28"/>
    <mergeCell ref="S27:S28"/>
    <mergeCell ref="T27:T28"/>
    <mergeCell ref="C27:C28"/>
    <mergeCell ref="P27:P28"/>
    <mergeCell ref="Q25:Q26"/>
    <mergeCell ref="R25:R26"/>
    <mergeCell ref="S25:S26"/>
    <mergeCell ref="T25:T26"/>
    <mergeCell ref="C25:C26"/>
    <mergeCell ref="P25:P26"/>
    <mergeCell ref="R21:R22"/>
    <mergeCell ref="T15:T16"/>
    <mergeCell ref="T17:T18"/>
    <mergeCell ref="T19:T20"/>
    <mergeCell ref="T13:T14"/>
    <mergeCell ref="Q31:Q32"/>
    <mergeCell ref="R31:R32"/>
    <mergeCell ref="C31:C32"/>
    <mergeCell ref="P31:P32"/>
    <mergeCell ref="C15:C16"/>
    <mergeCell ref="C17:C18"/>
    <mergeCell ref="C19:C20"/>
    <mergeCell ref="R15:R16"/>
    <mergeCell ref="R17:R18"/>
    <mergeCell ref="R19:R20"/>
    <mergeCell ref="T21:T22"/>
    <mergeCell ref="C29:C30"/>
    <mergeCell ref="C39:C40"/>
    <mergeCell ref="C37:C38"/>
    <mergeCell ref="C13:C14"/>
    <mergeCell ref="P13:P14"/>
    <mergeCell ref="P15:P16"/>
    <mergeCell ref="P17:P18"/>
    <mergeCell ref="P19:P20"/>
    <mergeCell ref="C6:Q6"/>
    <mergeCell ref="R5:V5"/>
    <mergeCell ref="R11:R12"/>
    <mergeCell ref="S11:S12"/>
    <mergeCell ref="S13:S14"/>
    <mergeCell ref="Q13:Q14"/>
    <mergeCell ref="R13:R14"/>
    <mergeCell ref="Q35:Q36"/>
    <mergeCell ref="R35:R36"/>
    <mergeCell ref="S35:S36"/>
    <mergeCell ref="Q29:Q30"/>
    <mergeCell ref="R29:R30"/>
    <mergeCell ref="S29:S30"/>
    <mergeCell ref="Q37:Q38"/>
    <mergeCell ref="Q39:Q40"/>
    <mergeCell ref="C21:C22"/>
    <mergeCell ref="P23:P24"/>
    <mergeCell ref="B9:B10"/>
    <mergeCell ref="C9:C10"/>
    <mergeCell ref="P9:P10"/>
    <mergeCell ref="B1:C2"/>
    <mergeCell ref="D1:T2"/>
    <mergeCell ref="B3:W3"/>
    <mergeCell ref="B4:W4"/>
    <mergeCell ref="T9:T10"/>
    <mergeCell ref="D7:O7"/>
    <mergeCell ref="R7:R8"/>
    <mergeCell ref="S7:S8"/>
    <mergeCell ref="T7:T8"/>
    <mergeCell ref="Q9:Q10"/>
    <mergeCell ref="R9:R10"/>
    <mergeCell ref="S9:S10"/>
    <mergeCell ref="B5:Q5"/>
    <mergeCell ref="B7:C8"/>
    <mergeCell ref="P7:P8"/>
    <mergeCell ref="Q7:Q8"/>
    <mergeCell ref="R6:V6"/>
    <mergeCell ref="C47:C48"/>
    <mergeCell ref="C49:C50"/>
    <mergeCell ref="C45:C46"/>
    <mergeCell ref="P47:P48"/>
    <mergeCell ref="P49:P50"/>
    <mergeCell ref="R41:R42"/>
    <mergeCell ref="R43:R44"/>
    <mergeCell ref="R45:R46"/>
    <mergeCell ref="R47:R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93A6-6FA9-4EB2-B7A1-1287967374F2}">
  <dimension ref="A1:A14"/>
  <sheetViews>
    <sheetView workbookViewId="0">
      <selection activeCell="A11" sqref="A11:XFD11"/>
    </sheetView>
  </sheetViews>
  <sheetFormatPr baseColWidth="10" defaultColWidth="11.453125" defaultRowHeight="14.5"/>
  <cols>
    <col min="1" max="1" width="40.453125" customWidth="1"/>
  </cols>
  <sheetData>
    <row r="1" spans="1:1">
      <c r="A1" t="s">
        <v>258</v>
      </c>
    </row>
    <row r="2" spans="1:1">
      <c r="A2" t="s">
        <v>259</v>
      </c>
    </row>
    <row r="3" spans="1:1">
      <c r="A3" t="s">
        <v>260</v>
      </c>
    </row>
    <row r="4" spans="1:1">
      <c r="A4" t="s">
        <v>79</v>
      </c>
    </row>
    <row r="5" spans="1:1">
      <c r="A5" t="s">
        <v>87</v>
      </c>
    </row>
    <row r="6" spans="1:1">
      <c r="A6" t="s">
        <v>44</v>
      </c>
    </row>
    <row r="7" spans="1:1">
      <c r="A7" t="s">
        <v>37</v>
      </c>
    </row>
    <row r="8" spans="1:1">
      <c r="A8" t="s">
        <v>41</v>
      </c>
    </row>
    <row r="9" spans="1:1">
      <c r="A9" t="s">
        <v>261</v>
      </c>
    </row>
    <row r="10" spans="1:1">
      <c r="A10" t="s">
        <v>262</v>
      </c>
    </row>
    <row r="11" spans="1:1">
      <c r="A11" t="s">
        <v>75</v>
      </c>
    </row>
    <row r="12" spans="1:1">
      <c r="A12" t="s">
        <v>263</v>
      </c>
    </row>
    <row r="13" spans="1:1">
      <c r="A13" t="s">
        <v>32</v>
      </c>
    </row>
    <row r="14" spans="1:1">
      <c r="A14" t="s">
        <v>264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PT-SST</vt:lpstr>
      <vt:lpstr>PIC</vt:lpstr>
      <vt:lpstr>Hoja1</vt:lpstr>
      <vt:lpstr>'PT-SST'!Títulos_a_imprimir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MARTINEZ PAEZ</dc:creator>
  <cp:keywords/>
  <dc:description/>
  <cp:lastModifiedBy>Sharon Tatiana Amaya Garcia</cp:lastModifiedBy>
  <cp:revision/>
  <dcterms:created xsi:type="dcterms:W3CDTF">2021-09-10T16:53:20Z</dcterms:created>
  <dcterms:modified xsi:type="dcterms:W3CDTF">2024-01-16T19:30:55Z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2023-12-04T01:01:56Z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d30e6836-f0eb-4ae7-9ec3-b865afb920d6</vt:lpwstr>
  </property>
  <property fmtid="{D5CDD505-2E9C-101B-9397-08002B2CF9AE}" pid="8" name="MSIP_Label_5fac521f-e930-485b-97f4-efbe7db8e98f_ContentBits">
    <vt:lpwstr>0</vt:lpwstr>
  </property>
</Properties>
</file>